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245" yWindow="-15" windowWidth="13290" windowHeight="11970"/>
  </bookViews>
  <sheets>
    <sheet name="Перечень" sheetId="2" r:id="rId1"/>
  </sheets>
  <definedNames>
    <definedName name="_xlnm.Print_Titles" localSheetId="0">Перечень!$2:$3</definedName>
    <definedName name="_xlnm.Print_Area" localSheetId="0">Перечень!$A$1:$H$65</definedName>
  </definedNames>
  <calcPr calcId="125725" iterate="1"/>
</workbook>
</file>

<file path=xl/calcChain.xml><?xml version="1.0" encoding="utf-8"?>
<calcChain xmlns="http://schemas.openxmlformats.org/spreadsheetml/2006/main">
  <c r="E39" i="2"/>
  <c r="D39"/>
  <c r="E15"/>
  <c r="D15"/>
  <c r="D62" l="1"/>
  <c r="E62" l="1"/>
  <c r="H26" l="1"/>
  <c r="D24"/>
  <c r="E24"/>
  <c r="H17" s="1"/>
  <c r="E63" l="1"/>
  <c r="H41"/>
  <c r="D63"/>
</calcChain>
</file>

<file path=xl/sharedStrings.xml><?xml version="1.0" encoding="utf-8"?>
<sst xmlns="http://schemas.openxmlformats.org/spreadsheetml/2006/main" count="119" uniqueCount="68">
  <si>
    <t>ИТОГО</t>
  </si>
  <si>
    <t>№ п.п.</t>
  </si>
  <si>
    <t>Наименование</t>
  </si>
  <si>
    <t>ЛАЗАРЕВСКИЙ РАЙОН</t>
  </si>
  <si>
    <t>Итого Лазаревский район</t>
  </si>
  <si>
    <t>ХОСТИНСКИЙ РАЙОН</t>
  </si>
  <si>
    <t>АДЛЕРСКИЙ РАЙОН</t>
  </si>
  <si>
    <t>Итого Хостинский район</t>
  </si>
  <si>
    <t>Итого Адлерский район</t>
  </si>
  <si>
    <t>ЦЕНТРАЛЬНЫЙ РАЙОН</t>
  </si>
  <si>
    <t>Протяженность, км</t>
  </si>
  <si>
    <t>Итого Центральный район</t>
  </si>
  <si>
    <t>Площадь, м</t>
  </si>
  <si>
    <t>Год реализации</t>
  </si>
  <si>
    <t>2023</t>
  </si>
  <si>
    <t>Ремонт автомобильной дороги по пер. Александровскому от ул. Дарвина до ул. Искры в  Хостинском районе муниципального образования городской округ город-курорт Сочи Краснодарского края</t>
  </si>
  <si>
    <t>Ремонт автомобильной дороги ул. Мандариновой от Курортного проспекта до ул. Депутатская в Хостинском районе муниципального образования городской округ город-курорт Сочи Краснодарского края</t>
  </si>
  <si>
    <t>Ремонт автомобильной дороги ул. Известинской от ул. Ленина до дома № 41 в Адлерском районе муниципального образования городской округ город-курорт Сочи Краснодарского края</t>
  </si>
  <si>
    <t>Ремонт автомобильной дороги ул. Прибрежной от пер. Прибрежный до дома № 2а в  Адлерском районе муниципального образования городской округ город-курорт Сочи Краснодарского края</t>
  </si>
  <si>
    <t>Ремонт автомобильной дороги ул. Дубравской с. Бестужевское, от дома 28 а по ул. Пензенская до дома № 1 по ул. Главная в Адлерском районе муниципального образования городской округ город-курорт Сочи Краснодарского края</t>
  </si>
  <si>
    <t>6</t>
  </si>
  <si>
    <t>Ремонт автомобильной дороги по ул. Кипарисовой от ул. Пластунская до ул. Труда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</si>
  <si>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Ломоносова от ул. Альпийская до дома № 28/2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</si>
  <si>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Москвина от ул. Несербская до ул. Орджоникидзе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</si>
  <si>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Первомайской от Курортного проспекта до дома № 28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</si>
  <si>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Подгорной от пер. Подгорный до дома № 32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</si>
  <si>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Соколова от дома № 2а до ул. Нагорная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</si>
  <si>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Фадеева от ул. Волжская до ул. Виноградная в Центральном районе муниципального образования городской округ город-курорт Сочи Краснодарского края</t>
  </si>
  <si>
    <t>Ремонт автомобильной дороги пер. Магистральный от ПК 0+00 (ФАД А-147) до ПК 03+45 (дом 7) в Лазаревском районе муниципального образования городской округ город-курорт Сочи Краснодарского края</t>
  </si>
  <si>
    <t>Ремонт автомобильной дороги ул. Образцовой от ПК 0+00 (ул. Утренняя) до ПК 07+21 с. Уч-Дере в Лазаревском районе муниципального образования городской округ город-курорт Сочи Краснодарского края</t>
  </si>
  <si>
    <r>
      <t xml:space="preserve">Запланированный перечень объектов для реализации национального проекта «Безопасные качественные дороги» в Сочинской городской агломерации в </t>
    </r>
    <r>
      <rPr>
        <b/>
        <sz val="14"/>
        <color theme="1"/>
        <rFont val="Times New Roman"/>
        <family val="1"/>
        <charset val="204"/>
      </rPr>
      <t>2023</t>
    </r>
    <r>
      <rPr>
        <sz val="14"/>
        <color theme="1"/>
        <rFont val="Times New Roman"/>
        <family val="1"/>
        <charset val="204"/>
      </rPr>
      <t xml:space="preserve"> году</t>
    </r>
  </si>
  <si>
    <t>Ремонт автомобильной дороги ул. Моряков от ПК 0+00 (ул. Маяковского) до ПК 06+29 (Марьинское Шоссе); от ПК 0+00 (дом 40) до ПК 01+56 (ул. Маяковского)  в Лазаревском районе города Сочи</t>
  </si>
  <si>
    <t>Ремонт автомобильной дороги пер. Липовому от ПК 0+00 (дом № 6) до ПК 09+20 в с. Детляжка в Лазаревском районе муниципального образования городской округ город-курорт Сочи Краснодарского края</t>
  </si>
  <si>
    <t>Ремонт автомобильной дороги по ул. Магнитогорской от ПК 0+00 (ФАД А-147) до ПК 07+41 (дом 15); от ПК 0+00 (дом 105) до ПК 01+82 (дом 128); от ПК 0+00 (дом 23/17) до ПК 03+66; от ПК 0+00 (дом 23/45а) до ПК 02+03; от ПК 0+00 (дом 52А) до ПК 03+12 (дом 13/45); от ПК 0+00 (13/52) до ПК 04+01 (дом 101) в Лазаревском районе города Сочи</t>
  </si>
  <si>
    <t>Ремонт автомобильной дороги по ул. Нижнехобзенской от ПК 0+00 (ФАД- А 147) до ПК 04+41 (дом 8); от ПК 0+00 (дом 15) до ПК 03+52; от ПК 0+00 (дом 4) до ПК 00+99 в Лазаревском районе города Сочи</t>
  </si>
  <si>
    <t>Ремонт автомобильной дороги по ул. Нижней от ПК 0+00 (ул. Бюроканская) до ПК 07+14 (дом 17) в Лазаревском районе города Сочи</t>
  </si>
  <si>
    <t>Ремонт автомобильной дороги по ул. Свободы от ПК 0+00 (ФАД А-147) до ПК 11+39 (дом 17) в Лазаревском районе города Сочи</t>
  </si>
  <si>
    <t>Ремонт автомобильной дороги по ул. Прозрачная от ПК 0+00 (ФАД - А147) до ПК 10+45 (дом 361) в Лазаревском районе города Сочи</t>
  </si>
  <si>
    <t>Ремонт автомобильной дороги по ул. Связной от ПК 0+00 (ул. Таежная) до ПК 02+39 в Лазаревском районе города Сочи</t>
  </si>
  <si>
    <t>Ремонт автомобильной дороги по ул. Сурикова от ПК 0+00 (ул. Скрябина) до ПК 08+84 в Лазаревском районе города Сочи</t>
  </si>
  <si>
    <t>Ремонт автомобильной дороги ул. Туманяна от ул. Ивановской ПК 0+00 до (дома №27) ПК 4+20  в Адлерском районе города  Сочи</t>
  </si>
  <si>
    <t>Ремонт автомобильной дороги по ул. Новоселов от дома № 3 до дома № 39 и от дома № 5 до 
ул. Чайковского в Центральном районе муниципального образования городской округ город-курорт Сочи Краснодарского края</t>
  </si>
  <si>
    <t>Ремонт автомобильной дороги по ул. Леси Украинки от ПК 0+00 (ул. Новороссийское шоссе) до 
ПК 5+67 в  Хостинском районе муниципального образования городской округ город-курорт Сочи Краснодарского края</t>
  </si>
  <si>
    <t>Ремонт автомобильной дороги по пер. 2-му Адыгейскому от ПК 0+00 (ул. Адыгейская) до ПК 05+53 
(дом 11); от ПК 0+00 (дом 20) до ПК 05+43 (ул. Адыгейская) в Лазаревском районе города Сочи</t>
  </si>
  <si>
    <t>Ремонт автомобильной дороги по пер. Араратскому от ПК 0+00 (ул. Славы) до ПК 04+40 (дом 2); от 
ПК 0+00 (ул.Славы) до ПК 03+34 (дом 16) ; от ПК 0+00 (дом 4А) до ПК 00+97 в Лазаревском районе города Сочи</t>
  </si>
  <si>
    <t>Ремонт автомобильной дороги по ул. Маяковского от ПК 0+00 (Марьинское Шоссе) до ПК 06+12 
(дом 10 Б) в Лазаревском районе города Сочи</t>
  </si>
  <si>
    <t>Ремонт автомобильной дороги по ул. Серебряной от ПК 0+00 (дом 34А) до ПК 02+00 (дом 4а); от 
ПК 0+00 (дом 14) до ПК 02+91 (дом 30А); от ПК 0+00 (дом 24) до ПК 02+30 (дом 44 в); от ПК 0+00 
(дом 46) до ПК 01+95 (дом 60); от ПК 0+00 (дом 40) до ПК 09+00 (дом 33); от ПК 0+00 (дом 82) до 
ПК 01+36 (ул. Серебряная) в Лазаревском районе города Сочи</t>
  </si>
  <si>
    <t>Ремонт автомобильной дороги по  ул. Часовой от ПК 0+00 (ФАД А-147) до ПК 10+71, от ПК 0+00 
(дом № 84) до ПК 6+36, от ПК 0+00 (дом №62) до 2+98, от ПК 0+00 (дом № 60) до ПК 1+70, от ПК 0+00 (дом № 127) до ПК 2+88 (дом № 46), от ПК 0+00 (дом № 24) до ПК 1+41, от ПК 0+00 (дом № 13) до 
ПК 1+66, от ПК 0+00 (дом №15) до ПК 1+69 (дом 19) и от ПК 0+00 (дом № 21) до ПК 4+92 в Лазаревском районе муниципального образования городской округ город-курорт Сочи Краснодарского края</t>
  </si>
  <si>
    <t>Ремонт автомобильной дороги ул. Суздальской от ул. Энергетиков до ул. Черновицкая  в Адлерском районе муниципального образования городской округ город-курорт Сочи Краснодарского края</t>
  </si>
  <si>
    <t>Ремонт автомобильной дороги по ул. Липовой от ПК 0+56 (ПК 0+00 ул. Барановское шоссе) до 
ПК 25+65 (дом № 20) с. Варваровка в Лазаревском районе города Сочи</t>
  </si>
  <si>
    <t>Ремонт автомобильной дороги по ул. Орджоникидзе от ул. Москвина до ул. Театральная в Центральном районе муниципального образования городской округ город-курорт Сочи Краснодарского края</t>
  </si>
  <si>
    <t>Ремонт автомобильной дороги по пер. Рахманинова от ул. Виноградная до ул. Пирогова, от дома 
№ 105/3 по ул. Виноградная до дома № 49/17, от дома № 35/12а до дома № 36/5, от дома № 23/1 до 
ул. Пирогова и от дома № 10/1 до ул. Виноградная в Центральном районе муниципального образования городской округ город-курорт Сочи Краснодарского края</t>
  </si>
  <si>
    <t>Ремонт автомобильной дороги ул. Возрождения от дома № 92/5 по ул. Курортный проспект до дома 
№ 22 по ул. Возрождения в  в  Хостинском районе муниципального образования городской округ город-курорт Сочи Краснодарского края</t>
  </si>
  <si>
    <t>Ремонт автомобильной дороги по ул. О. Кошевого от ул. Молодогвардейская до дома № 21 б и от 
ул. Лизы Чайкиной до дома № 30а п. Соболевка в  Хостинском районе муниципального образования городской округ город-курорт Сочи Краснодарского края</t>
  </si>
  <si>
    <t>Ремонт автомобильной дороги ул. Самшитовой от ул. Шоссейная до дороги к Тиссо-Самшитовой роще, в Хостинском районе муниципального образования городской округ город-курорт Сочи Краснодарского края</t>
  </si>
  <si>
    <t>Ремонт автомобильной дороги по ул. Я. Фабрициуса от дома № 12/31 до дома № 18, от дома № 2/28 до дома № 4, от дома № 2/28а до дома № 2/9, от дома № 2/4б до дома № 2/25, от дома № 2/4б до дома 
№ 2/4в, от дома № 2/6е до дома № 2/15 и от  дома № 2/9 до дома № 2/5 в  Хостинском районе муниципального образования городской округ город-курорт Сочи Краснодарского края</t>
  </si>
  <si>
    <t>Ремонт автомобильной дороги пер. Белореченскому от ул. Урожайной до ул. Школьной с. Веселое в Адлерском районе муниципального образования городской округ город-курорт Сочи Краснодарского края</t>
  </si>
  <si>
    <t>Ремонт автомобильной дороги ул. Батайской от ул. Краснофлотской до ул. Тбилисской с. Галицино в Адлерском районе муниципального образования городской округ город-курорт Сочи Краснодарского края</t>
  </si>
  <si>
    <t>Ремонт автомобильной дороги ул. Лесной от ул. Каспийской до дома № 8/1 и  от дома № 12/1 до дома 
№ 22 в Адлерском районе муниципального образования городской округ город-курорт Сочи Краснодарского края</t>
  </si>
  <si>
    <t>Ремонт автомобильной дороги ул. Мурманской от ФАД А-149  до дома № 22  в Адлерском районе муниципального образования городской округ город-курорт Сочи Краснодарского края</t>
  </si>
  <si>
    <t>Ремонт автомобильной дороги ул. Мясникяна от ул. Днестровской до ул. Тимашевской с. Молдовка в Адлерском районе муниципального образования городской округ город-курорт Сочи Краснодарского края</t>
  </si>
  <si>
    <t>Ремонт автомобильной дороги ул. Просвещения от ул. Кирова до ул. Калинина, от ул. Лазурная до дома № 219/25 и от ул. Лазурная до ул. Аллейная в Адлерском районе муниципального образования городской округ город-курорт Сочи Краснодарского края</t>
  </si>
  <si>
    <t>Ремонт автомобильной дороги ул. Ромашек от ул. Просвещения до ул Ленина и от ул. Ленина до 
ул. Насыпной в Адлерском районе муниципального образования городской округ город-курорт Сочи Краснодарского края</t>
  </si>
  <si>
    <t>Ремонт автомобильной дороги ул. Свердлова от ул.Просвещения до ул. Ленина и от ул. Ленина до 
ПК 13+86 в Адлерском районе муниципального образования городской округ город-курорт Сочи Краснодарского края</t>
  </si>
  <si>
    <t>Ремонт автомобильной дороги по ул. Батумское шоссе от ПК 0+00 (ФАД А-147) до ПК 8+09 
(ул. Российская), от ПК 0+00 (ул. Российская) до ПК 7+62 (ФАД А-147) и от ПК 0+00 (ФАД А-147) до 
ПК 5+33(дом 91/8) в Лазаревском районе города Сочи</t>
  </si>
  <si>
    <t>Ремонт автомобильной дороги ул. Рябиновой от ПК 0+00 (ул. Разданская) до ПК 03+87 
с. Верхнеармянская Хобза в Лазаревском районе муниципального образования городской округ город-курорт Сочи Краснодарского края</t>
  </si>
  <si>
    <t>Ремонт автомобильной дороги ул. Седова от ПК 0+00 (ул. Новая ) до ПК 03+46 (дом 20) в Лазаревском районе муниципального образования городской округ город-курорт Сочи Краснодарского края</t>
  </si>
  <si>
    <t>Ремонт автомобильной дороги ул. Фруктовой от ПК 0+00 (ул. Львовская ) до ПК 12+48 пос. Вардане в Лазаревском районе муниципального образования городской округ город-курорт Сочи Краснодарского края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</si>
</sst>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2" borderId="0" xfId="0" applyFill="1"/>
    <xf numFmtId="0" fontId="6" fillId="3" borderId="0" xfId="0" applyFont="1" applyFill="1"/>
    <xf numFmtId="0" fontId="1" fillId="4" borderId="5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5" fillId="4" borderId="3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4" fillId="4" borderId="5" xfId="0" applyFont="1" applyFill="1" applyBorder="1"/>
    <xf numFmtId="0" fontId="5" fillId="4" borderId="1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/>
    <xf numFmtId="4" fontId="5" fillId="4" borderId="1" xfId="0" applyNumberFormat="1" applyFont="1" applyFill="1" applyBorder="1"/>
    <xf numFmtId="49" fontId="2" fillId="4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Normal="70" zoomScaleSheetLayoutView="100" workbookViewId="0">
      <selection activeCell="A66" sqref="A66:XFD82"/>
    </sheetView>
  </sheetViews>
  <sheetFormatPr defaultRowHeight="15"/>
  <cols>
    <col min="1" max="1" width="6.140625" customWidth="1"/>
    <col min="2" max="2" width="6.140625" style="15" customWidth="1"/>
    <col min="3" max="3" width="103.42578125" style="11" customWidth="1"/>
    <col min="4" max="4" width="11.28515625" style="11" customWidth="1"/>
    <col min="5" max="5" width="13.7109375" style="11" customWidth="1"/>
    <col min="6" max="6" width="19.7109375" style="19" customWidth="1"/>
    <col min="7" max="8" width="22.140625" hidden="1" customWidth="1"/>
    <col min="9" max="9" width="22.140625" customWidth="1"/>
  </cols>
  <sheetData>
    <row r="1" spans="1:8" ht="64.5" customHeight="1">
      <c r="A1" s="76" t="s">
        <v>30</v>
      </c>
      <c r="B1" s="76"/>
      <c r="C1" s="76"/>
      <c r="D1" s="76"/>
      <c r="E1" s="76"/>
      <c r="F1" s="76"/>
    </row>
    <row r="2" spans="1:8" ht="47.25">
      <c r="A2" s="1" t="s">
        <v>1</v>
      </c>
      <c r="B2" s="12" t="s">
        <v>1</v>
      </c>
      <c r="C2" s="5" t="s">
        <v>2</v>
      </c>
      <c r="D2" s="6" t="s">
        <v>10</v>
      </c>
      <c r="E2" s="6" t="s">
        <v>12</v>
      </c>
      <c r="F2" s="16" t="s">
        <v>13</v>
      </c>
    </row>
    <row r="3" spans="1:8" ht="15.75">
      <c r="A3" s="2">
        <v>1</v>
      </c>
      <c r="B3" s="13">
        <v>2</v>
      </c>
      <c r="C3" s="7">
        <v>3</v>
      </c>
      <c r="D3" s="8">
        <v>4</v>
      </c>
      <c r="E3" s="8">
        <v>5</v>
      </c>
      <c r="F3" s="17" t="s">
        <v>20</v>
      </c>
    </row>
    <row r="4" spans="1:8" ht="15.75">
      <c r="A4" s="3"/>
      <c r="B4" s="14"/>
      <c r="C4" s="9" t="s">
        <v>9</v>
      </c>
      <c r="D4" s="10"/>
      <c r="E4" s="10"/>
      <c r="F4" s="18"/>
    </row>
    <row r="5" spans="1:8" ht="74.25" customHeight="1">
      <c r="A5" s="27">
        <v>1</v>
      </c>
      <c r="B5" s="28">
        <v>1</v>
      </c>
      <c r="C5" s="22" t="s">
        <v>51</v>
      </c>
      <c r="D5" s="24">
        <v>2.8149999999999999</v>
      </c>
      <c r="E5" s="25">
        <v>14938.86</v>
      </c>
      <c r="F5" s="20" t="s">
        <v>14</v>
      </c>
      <c r="H5">
        <v>2455.9350785154725</v>
      </c>
    </row>
    <row r="6" spans="1:8" ht="50.25" customHeight="1">
      <c r="A6" s="27">
        <v>2</v>
      </c>
      <c r="B6" s="28">
        <v>2</v>
      </c>
      <c r="C6" s="22" t="s">
        <v>21</v>
      </c>
      <c r="D6" s="24">
        <v>0.84299999999999997</v>
      </c>
      <c r="E6" s="25">
        <v>7081</v>
      </c>
      <c r="F6" s="20" t="s">
        <v>14</v>
      </c>
      <c r="H6">
        <v>2455.9350785154725</v>
      </c>
    </row>
    <row r="7" spans="1:8" ht="56.25" customHeight="1">
      <c r="A7" s="27">
        <v>3</v>
      </c>
      <c r="B7" s="28">
        <v>3</v>
      </c>
      <c r="C7" s="22" t="s">
        <v>22</v>
      </c>
      <c r="D7" s="24">
        <v>0.64400000000000002</v>
      </c>
      <c r="E7" s="25">
        <v>2611</v>
      </c>
      <c r="F7" s="20" t="s">
        <v>14</v>
      </c>
      <c r="H7">
        <v>2455.9350785154725</v>
      </c>
    </row>
    <row r="8" spans="1:8" ht="51.75" customHeight="1">
      <c r="A8" s="27">
        <v>4</v>
      </c>
      <c r="B8" s="28">
        <v>4</v>
      </c>
      <c r="C8" s="22" t="s">
        <v>23</v>
      </c>
      <c r="D8" s="24">
        <v>0.23300000000000001</v>
      </c>
      <c r="E8" s="25">
        <v>2343.5100000000002</v>
      </c>
      <c r="F8" s="20" t="s">
        <v>14</v>
      </c>
      <c r="H8">
        <v>2455.9350785154725</v>
      </c>
    </row>
    <row r="9" spans="1:8" ht="69" customHeight="1">
      <c r="A9" s="27">
        <v>5</v>
      </c>
      <c r="B9" s="28">
        <v>5</v>
      </c>
      <c r="C9" s="22" t="s">
        <v>41</v>
      </c>
      <c r="D9" s="24">
        <v>0.60099999999999998</v>
      </c>
      <c r="E9" s="25">
        <v>2900</v>
      </c>
      <c r="F9" s="20" t="s">
        <v>14</v>
      </c>
      <c r="H9">
        <v>2455.9350785154725</v>
      </c>
    </row>
    <row r="10" spans="1:8" ht="51.75" customHeight="1">
      <c r="A10" s="27">
        <v>6</v>
      </c>
      <c r="B10" s="28">
        <v>6</v>
      </c>
      <c r="C10" s="22" t="s">
        <v>24</v>
      </c>
      <c r="D10" s="24">
        <v>0.70499999999999996</v>
      </c>
      <c r="E10" s="25">
        <v>5025</v>
      </c>
      <c r="F10" s="20" t="s">
        <v>14</v>
      </c>
      <c r="H10">
        <v>2455.9350785154725</v>
      </c>
    </row>
    <row r="11" spans="1:8" ht="59.25" customHeight="1">
      <c r="A11" s="27">
        <v>7</v>
      </c>
      <c r="B11" s="28">
        <v>7</v>
      </c>
      <c r="C11" s="22" t="s">
        <v>25</v>
      </c>
      <c r="D11" s="24">
        <v>1.66</v>
      </c>
      <c r="E11" s="25">
        <v>5866</v>
      </c>
      <c r="F11" s="20" t="s">
        <v>14</v>
      </c>
      <c r="H11">
        <v>2455.9350785154725</v>
      </c>
    </row>
    <row r="12" spans="1:8" ht="69" customHeight="1">
      <c r="A12" s="27">
        <v>8</v>
      </c>
      <c r="B12" s="28">
        <v>8</v>
      </c>
      <c r="C12" s="22" t="s">
        <v>26</v>
      </c>
      <c r="D12" s="24">
        <v>0.41343000000000002</v>
      </c>
      <c r="E12" s="25">
        <v>4551</v>
      </c>
      <c r="F12" s="20" t="s">
        <v>14</v>
      </c>
      <c r="H12">
        <v>2455.9350785154725</v>
      </c>
    </row>
    <row r="13" spans="1:8" ht="51.75" customHeight="1">
      <c r="A13" s="27">
        <v>9</v>
      </c>
      <c r="B13" s="28">
        <v>9</v>
      </c>
      <c r="C13" s="22" t="s">
        <v>27</v>
      </c>
      <c r="D13" s="24">
        <v>0.83899999999999997</v>
      </c>
      <c r="E13" s="25">
        <v>8384</v>
      </c>
      <c r="F13" s="20" t="s">
        <v>14</v>
      </c>
      <c r="H13">
        <v>2455.9350785154725</v>
      </c>
    </row>
    <row r="14" spans="1:8" ht="51.75" customHeight="1">
      <c r="A14" s="27">
        <v>10</v>
      </c>
      <c r="B14" s="28">
        <v>10</v>
      </c>
      <c r="C14" s="22" t="s">
        <v>50</v>
      </c>
      <c r="D14" s="24">
        <v>0.97199999999999998</v>
      </c>
      <c r="E14" s="25">
        <v>9477.9599999999991</v>
      </c>
      <c r="F14" s="20" t="s">
        <v>14</v>
      </c>
    </row>
    <row r="15" spans="1:8" ht="15.75">
      <c r="A15" s="29"/>
      <c r="B15" s="30"/>
      <c r="C15" s="23" t="s">
        <v>11</v>
      </c>
      <c r="D15" s="26">
        <f>SUM(D5:D14)</f>
        <v>9.7254299999999994</v>
      </c>
      <c r="E15" s="26">
        <f>SUM(E5:E14)</f>
        <v>63178.33</v>
      </c>
      <c r="F15" s="21"/>
    </row>
    <row r="16" spans="1:8" ht="15.75">
      <c r="A16" s="31"/>
      <c r="B16" s="32"/>
      <c r="C16" s="9" t="s">
        <v>5</v>
      </c>
      <c r="D16" s="6"/>
      <c r="E16" s="6"/>
      <c r="F16" s="18"/>
    </row>
    <row r="17" spans="1:8" s="38" customFormat="1" ht="51" customHeight="1">
      <c r="A17" s="40">
        <v>11</v>
      </c>
      <c r="B17" s="41">
        <v>1</v>
      </c>
      <c r="C17" s="42" t="s">
        <v>15</v>
      </c>
      <c r="D17" s="43">
        <v>0.255</v>
      </c>
      <c r="E17" s="44">
        <v>1728</v>
      </c>
      <c r="F17" s="45" t="s">
        <v>14</v>
      </c>
      <c r="G17" s="46">
        <v>81279932</v>
      </c>
      <c r="H17" s="46">
        <f>G17/E24</f>
        <v>2461.6855048761281</v>
      </c>
    </row>
    <row r="18" spans="1:8" s="38" customFormat="1" ht="51" customHeight="1">
      <c r="A18" s="40">
        <v>12</v>
      </c>
      <c r="B18" s="41">
        <v>2</v>
      </c>
      <c r="C18" s="42" t="s">
        <v>52</v>
      </c>
      <c r="D18" s="43">
        <v>0.871</v>
      </c>
      <c r="E18" s="44">
        <v>11175</v>
      </c>
      <c r="F18" s="45" t="s">
        <v>14</v>
      </c>
      <c r="G18" s="44">
        <v>22547855</v>
      </c>
      <c r="H18" s="46"/>
    </row>
    <row r="19" spans="1:8" s="38" customFormat="1" ht="47.25">
      <c r="A19" s="40">
        <v>13</v>
      </c>
      <c r="B19" s="41">
        <v>3</v>
      </c>
      <c r="C19" s="42" t="s">
        <v>42</v>
      </c>
      <c r="D19" s="43">
        <v>0.56699999999999995</v>
      </c>
      <c r="E19" s="44">
        <v>2017</v>
      </c>
      <c r="F19" s="45" t="s">
        <v>14</v>
      </c>
      <c r="G19" s="46"/>
      <c r="H19" s="46">
        <v>3220.9206261145237</v>
      </c>
    </row>
    <row r="20" spans="1:8" s="38" customFormat="1" ht="38.25" customHeight="1">
      <c r="A20" s="40">
        <v>14</v>
      </c>
      <c r="B20" s="41">
        <v>4</v>
      </c>
      <c r="C20" s="42" t="s">
        <v>16</v>
      </c>
      <c r="D20" s="43">
        <v>0.19500000000000001</v>
      </c>
      <c r="E20" s="44">
        <v>1236</v>
      </c>
      <c r="F20" s="45" t="s">
        <v>14</v>
      </c>
      <c r="G20" s="46"/>
      <c r="H20" s="46">
        <v>3220.9206261145237</v>
      </c>
    </row>
    <row r="21" spans="1:8" s="38" customFormat="1" ht="47.25">
      <c r="A21" s="40">
        <v>15</v>
      </c>
      <c r="B21" s="41">
        <v>5</v>
      </c>
      <c r="C21" s="42" t="s">
        <v>53</v>
      </c>
      <c r="D21" s="43">
        <v>0.58599999999999997</v>
      </c>
      <c r="E21" s="44">
        <v>2953</v>
      </c>
      <c r="F21" s="45" t="s">
        <v>14</v>
      </c>
      <c r="G21" s="46"/>
      <c r="H21" s="46">
        <v>3220.9206261145237</v>
      </c>
    </row>
    <row r="22" spans="1:8" s="38" customFormat="1" ht="47.25">
      <c r="A22" s="40">
        <v>16</v>
      </c>
      <c r="B22" s="41">
        <v>6</v>
      </c>
      <c r="C22" s="42" t="s">
        <v>54</v>
      </c>
      <c r="D22" s="43">
        <v>0.77200000000000002</v>
      </c>
      <c r="E22" s="44">
        <v>5558</v>
      </c>
      <c r="F22" s="45" t="s">
        <v>14</v>
      </c>
      <c r="G22" s="46"/>
      <c r="H22" s="46">
        <v>3220.9206261145237</v>
      </c>
    </row>
    <row r="23" spans="1:8" s="38" customFormat="1" ht="69" customHeight="1">
      <c r="A23" s="40">
        <v>17</v>
      </c>
      <c r="B23" s="41">
        <v>7</v>
      </c>
      <c r="C23" s="42" t="s">
        <v>55</v>
      </c>
      <c r="D23" s="43">
        <v>1.512</v>
      </c>
      <c r="E23" s="44">
        <v>8351</v>
      </c>
      <c r="F23" s="45" t="s">
        <v>14</v>
      </c>
      <c r="G23" s="46"/>
      <c r="H23" s="46">
        <v>3220.9206261145237</v>
      </c>
    </row>
    <row r="24" spans="1:8" ht="15.75">
      <c r="A24" s="40"/>
      <c r="B24" s="48"/>
      <c r="C24" s="49" t="s">
        <v>7</v>
      </c>
      <c r="D24" s="50">
        <f>SUM(D17:D23)</f>
        <v>4.7579999999999991</v>
      </c>
      <c r="E24" s="50">
        <f>SUM(E17:E23)</f>
        <v>33018</v>
      </c>
      <c r="F24" s="51"/>
      <c r="G24" s="46"/>
      <c r="H24" s="46"/>
    </row>
    <row r="25" spans="1:8" ht="15.75">
      <c r="A25" s="40"/>
      <c r="B25" s="53"/>
      <c r="C25" s="53" t="s">
        <v>6</v>
      </c>
      <c r="D25" s="54"/>
      <c r="E25" s="54"/>
      <c r="F25" s="55"/>
      <c r="G25" s="46"/>
      <c r="H25" s="46"/>
    </row>
    <row r="26" spans="1:8" s="38" customFormat="1" ht="53.25" customHeight="1">
      <c r="A26" s="40">
        <v>18</v>
      </c>
      <c r="B26" s="48">
        <v>1</v>
      </c>
      <c r="C26" s="42" t="s">
        <v>56</v>
      </c>
      <c r="D26" s="43">
        <v>0.84399999999999997</v>
      </c>
      <c r="E26" s="44">
        <v>2930</v>
      </c>
      <c r="F26" s="45" t="s">
        <v>14</v>
      </c>
      <c r="G26" s="46">
        <v>220835610</v>
      </c>
      <c r="H26" s="46">
        <f>G26/E39</f>
        <v>1927.7524529487762</v>
      </c>
    </row>
    <row r="27" spans="1:8" s="38" customFormat="1" ht="50.25" customHeight="1">
      <c r="A27" s="40">
        <v>19</v>
      </c>
      <c r="B27" s="48">
        <v>2</v>
      </c>
      <c r="C27" s="42" t="s">
        <v>57</v>
      </c>
      <c r="D27" s="43">
        <v>3.16</v>
      </c>
      <c r="E27" s="44">
        <v>20850</v>
      </c>
      <c r="F27" s="45" t="s">
        <v>14</v>
      </c>
      <c r="G27" s="46"/>
      <c r="H27" s="46">
        <v>2831.9519107463452</v>
      </c>
    </row>
    <row r="28" spans="1:8" s="38" customFormat="1" ht="47.25">
      <c r="A28" s="40">
        <v>20</v>
      </c>
      <c r="B28" s="48">
        <v>3</v>
      </c>
      <c r="C28" s="42" t="s">
        <v>19</v>
      </c>
      <c r="D28" s="43">
        <v>1.0900000000000001</v>
      </c>
      <c r="E28" s="44">
        <v>6129</v>
      </c>
      <c r="F28" s="45" t="s">
        <v>14</v>
      </c>
      <c r="G28" s="46"/>
      <c r="H28" s="46">
        <v>2831.9519107463452</v>
      </c>
    </row>
    <row r="29" spans="1:8" s="38" customFormat="1" ht="36.75" customHeight="1">
      <c r="A29" s="40">
        <v>21</v>
      </c>
      <c r="B29" s="48">
        <v>4</v>
      </c>
      <c r="C29" s="42" t="s">
        <v>17</v>
      </c>
      <c r="D29" s="43">
        <v>1.1299999999999999</v>
      </c>
      <c r="E29" s="44">
        <v>7345</v>
      </c>
      <c r="F29" s="45" t="s">
        <v>14</v>
      </c>
      <c r="G29" s="46"/>
      <c r="H29" s="46">
        <v>2831.9519107463452</v>
      </c>
    </row>
    <row r="30" spans="1:8" s="38" customFormat="1" ht="52.5" customHeight="1">
      <c r="A30" s="40">
        <v>22</v>
      </c>
      <c r="B30" s="48">
        <v>5</v>
      </c>
      <c r="C30" s="42" t="s">
        <v>58</v>
      </c>
      <c r="D30" s="43">
        <v>1.1679999999999999</v>
      </c>
      <c r="E30" s="44">
        <v>9652</v>
      </c>
      <c r="F30" s="45" t="s">
        <v>14</v>
      </c>
      <c r="G30" s="46"/>
      <c r="H30" s="46">
        <v>2831.9519107463452</v>
      </c>
    </row>
    <row r="31" spans="1:8" s="38" customFormat="1" ht="41.25" customHeight="1">
      <c r="A31" s="40">
        <v>23</v>
      </c>
      <c r="B31" s="48">
        <v>6</v>
      </c>
      <c r="C31" s="42" t="s">
        <v>59</v>
      </c>
      <c r="D31" s="43">
        <v>0.34200000000000003</v>
      </c>
      <c r="E31" s="44">
        <v>1994</v>
      </c>
      <c r="F31" s="45" t="s">
        <v>14</v>
      </c>
      <c r="G31" s="46"/>
      <c r="H31" s="46">
        <v>2831.9519107463452</v>
      </c>
    </row>
    <row r="32" spans="1:8" s="38" customFormat="1" ht="50.25" customHeight="1">
      <c r="A32" s="40">
        <v>24</v>
      </c>
      <c r="B32" s="48">
        <v>7</v>
      </c>
      <c r="C32" s="42" t="s">
        <v>60</v>
      </c>
      <c r="D32" s="43">
        <v>0.6</v>
      </c>
      <c r="E32" s="44">
        <v>2520</v>
      </c>
      <c r="F32" s="45" t="s">
        <v>14</v>
      </c>
      <c r="G32" s="46"/>
      <c r="H32" s="46">
        <v>2831.9519107463452</v>
      </c>
    </row>
    <row r="33" spans="1:8" s="38" customFormat="1" ht="45.75" customHeight="1">
      <c r="A33" s="40">
        <v>25</v>
      </c>
      <c r="B33" s="48">
        <v>8</v>
      </c>
      <c r="C33" s="42" t="s">
        <v>18</v>
      </c>
      <c r="D33" s="43">
        <v>0.30399999999999999</v>
      </c>
      <c r="E33" s="44">
        <v>1885</v>
      </c>
      <c r="F33" s="45" t="s">
        <v>14</v>
      </c>
      <c r="G33" s="46"/>
      <c r="H33" s="46">
        <v>2831.9519107463452</v>
      </c>
    </row>
    <row r="34" spans="1:8" s="38" customFormat="1" ht="57" customHeight="1">
      <c r="A34" s="40">
        <v>26</v>
      </c>
      <c r="B34" s="48">
        <v>9</v>
      </c>
      <c r="C34" s="42" t="s">
        <v>61</v>
      </c>
      <c r="D34" s="43">
        <v>2.1179999999999999</v>
      </c>
      <c r="E34" s="44">
        <v>18850</v>
      </c>
      <c r="F34" s="45" t="s">
        <v>14</v>
      </c>
      <c r="G34" s="46"/>
      <c r="H34" s="46">
        <v>2831.9519107463452</v>
      </c>
    </row>
    <row r="35" spans="1:8" s="38" customFormat="1" ht="57" customHeight="1">
      <c r="A35" s="40">
        <v>27</v>
      </c>
      <c r="B35" s="48">
        <v>10</v>
      </c>
      <c r="C35" s="42" t="s">
        <v>62</v>
      </c>
      <c r="D35" s="43">
        <v>1.1299999999999999</v>
      </c>
      <c r="E35" s="44">
        <v>10778</v>
      </c>
      <c r="F35" s="45" t="s">
        <v>14</v>
      </c>
      <c r="G35" s="46"/>
      <c r="H35" s="46"/>
    </row>
    <row r="36" spans="1:8" s="38" customFormat="1" ht="48" customHeight="1">
      <c r="A36" s="40">
        <v>28</v>
      </c>
      <c r="B36" s="48">
        <v>11</v>
      </c>
      <c r="C36" s="42" t="s">
        <v>63</v>
      </c>
      <c r="D36" s="43">
        <v>1.351</v>
      </c>
      <c r="E36" s="44">
        <v>11172</v>
      </c>
      <c r="F36" s="45" t="s">
        <v>14</v>
      </c>
      <c r="G36" s="46"/>
      <c r="H36" s="46">
        <v>2831.9519107463452</v>
      </c>
    </row>
    <row r="37" spans="1:8" s="38" customFormat="1" ht="48" customHeight="1">
      <c r="A37" s="40">
        <v>29</v>
      </c>
      <c r="B37" s="48">
        <v>12</v>
      </c>
      <c r="C37" s="42" t="s">
        <v>48</v>
      </c>
      <c r="D37" s="43">
        <v>2.69</v>
      </c>
      <c r="E37" s="44">
        <v>18561</v>
      </c>
      <c r="F37" s="56" t="s">
        <v>14</v>
      </c>
      <c r="G37" s="46"/>
      <c r="H37" s="46"/>
    </row>
    <row r="38" spans="1:8" s="39" customFormat="1" ht="36.75" customHeight="1">
      <c r="A38" s="40">
        <v>30</v>
      </c>
      <c r="B38" s="48">
        <v>13</v>
      </c>
      <c r="C38" s="42" t="s">
        <v>40</v>
      </c>
      <c r="D38" s="43">
        <v>0.42</v>
      </c>
      <c r="E38" s="44">
        <v>1890</v>
      </c>
      <c r="F38" s="56" t="s">
        <v>14</v>
      </c>
      <c r="G38" s="57"/>
      <c r="H38" s="57"/>
    </row>
    <row r="39" spans="1:8" ht="15.75">
      <c r="A39" s="47"/>
      <c r="B39" s="48"/>
      <c r="C39" s="58" t="s">
        <v>8</v>
      </c>
      <c r="D39" s="50">
        <f>SUM(D26:D38)</f>
        <v>16.346999999999998</v>
      </c>
      <c r="E39" s="50">
        <f>SUM(E26:E38)</f>
        <v>114556</v>
      </c>
      <c r="F39" s="51"/>
      <c r="G39" s="46"/>
      <c r="H39" s="46"/>
    </row>
    <row r="40" spans="1:8" ht="15.75">
      <c r="A40" s="52"/>
      <c r="B40" s="53"/>
      <c r="C40" s="59" t="s">
        <v>3</v>
      </c>
      <c r="D40" s="54"/>
      <c r="E40" s="54"/>
      <c r="F40" s="55"/>
      <c r="G40" s="46"/>
      <c r="H40" s="46"/>
    </row>
    <row r="41" spans="1:8" ht="51" customHeight="1">
      <c r="A41" s="40">
        <v>31</v>
      </c>
      <c r="B41" s="41">
        <v>1</v>
      </c>
      <c r="C41" s="42" t="s">
        <v>43</v>
      </c>
      <c r="D41" s="43">
        <v>1.0960000000000001</v>
      </c>
      <c r="E41" s="44">
        <v>7672</v>
      </c>
      <c r="F41" s="45" t="s">
        <v>14</v>
      </c>
      <c r="G41" s="46">
        <v>398145489</v>
      </c>
      <c r="H41" s="46">
        <f>G41/E62</f>
        <v>3358.6871235511462</v>
      </c>
    </row>
    <row r="42" spans="1:8" ht="50.25" customHeight="1">
      <c r="A42" s="40">
        <v>32</v>
      </c>
      <c r="B42" s="41">
        <v>2</v>
      </c>
      <c r="C42" s="42" t="s">
        <v>44</v>
      </c>
      <c r="D42" s="43">
        <v>0.871</v>
      </c>
      <c r="E42" s="44">
        <v>4355</v>
      </c>
      <c r="F42" s="45" t="s">
        <v>14</v>
      </c>
      <c r="G42" s="46"/>
      <c r="H42" s="46">
        <v>3505.5733127889062</v>
      </c>
    </row>
    <row r="43" spans="1:8" ht="51" customHeight="1">
      <c r="A43" s="40">
        <v>33</v>
      </c>
      <c r="B43" s="41">
        <v>3</v>
      </c>
      <c r="C43" s="42" t="s">
        <v>32</v>
      </c>
      <c r="D43" s="43">
        <v>0.92</v>
      </c>
      <c r="E43" s="44">
        <v>3680</v>
      </c>
      <c r="F43" s="45" t="s">
        <v>14</v>
      </c>
      <c r="G43" s="46"/>
      <c r="H43" s="46">
        <v>3505.5733127889062</v>
      </c>
    </row>
    <row r="44" spans="1:8" ht="53.25" customHeight="1">
      <c r="A44" s="40">
        <v>34</v>
      </c>
      <c r="B44" s="41">
        <v>4</v>
      </c>
      <c r="C44" s="42" t="s">
        <v>28</v>
      </c>
      <c r="D44" s="43">
        <v>0.34499999999999997</v>
      </c>
      <c r="E44" s="44">
        <v>1207.5</v>
      </c>
      <c r="F44" s="45" t="s">
        <v>14</v>
      </c>
      <c r="G44" s="46"/>
      <c r="H44" s="46">
        <v>3505.5733127889062</v>
      </c>
    </row>
    <row r="45" spans="1:8" ht="51" customHeight="1">
      <c r="A45" s="40">
        <v>35</v>
      </c>
      <c r="B45" s="41">
        <v>5</v>
      </c>
      <c r="C45" s="42" t="s">
        <v>64</v>
      </c>
      <c r="D45" s="43">
        <v>2.1040000000000001</v>
      </c>
      <c r="E45" s="44">
        <v>13288</v>
      </c>
      <c r="F45" s="45" t="s">
        <v>14</v>
      </c>
      <c r="G45" s="46"/>
      <c r="H45" s="46">
        <v>3505.5733127889062</v>
      </c>
    </row>
    <row r="46" spans="1:8" ht="57.75" customHeight="1">
      <c r="A46" s="40">
        <v>36</v>
      </c>
      <c r="B46" s="41">
        <v>6</v>
      </c>
      <c r="C46" s="42" t="s">
        <v>49</v>
      </c>
      <c r="D46" s="43">
        <v>2.5649999999999999</v>
      </c>
      <c r="E46" s="44">
        <v>15054</v>
      </c>
      <c r="F46" s="45" t="s">
        <v>14</v>
      </c>
      <c r="G46" s="46"/>
      <c r="H46" s="46">
        <v>3505.5733127889062</v>
      </c>
    </row>
    <row r="47" spans="1:8" ht="69.75" customHeight="1">
      <c r="A47" s="40">
        <v>37</v>
      </c>
      <c r="B47" s="41">
        <v>7</v>
      </c>
      <c r="C47" s="42" t="s">
        <v>33</v>
      </c>
      <c r="D47" s="43">
        <v>2.2050000000000001</v>
      </c>
      <c r="E47" s="44">
        <v>9922.5</v>
      </c>
      <c r="F47" s="45" t="s">
        <v>14</v>
      </c>
      <c r="G47" s="46"/>
      <c r="H47" s="46">
        <v>3505.5733127889062</v>
      </c>
    </row>
    <row r="48" spans="1:8" ht="53.25" customHeight="1">
      <c r="A48" s="40">
        <v>38</v>
      </c>
      <c r="B48" s="41">
        <v>8</v>
      </c>
      <c r="C48" s="42" t="s">
        <v>45</v>
      </c>
      <c r="D48" s="43">
        <v>0.61199999999999999</v>
      </c>
      <c r="E48" s="44">
        <v>2448</v>
      </c>
      <c r="F48" s="45" t="s">
        <v>14</v>
      </c>
      <c r="G48" s="46"/>
      <c r="H48" s="46">
        <v>3505.5733127889062</v>
      </c>
    </row>
    <row r="49" spans="1:8" ht="58.5" customHeight="1">
      <c r="A49" s="40">
        <v>39</v>
      </c>
      <c r="B49" s="41">
        <v>9</v>
      </c>
      <c r="C49" s="60" t="s">
        <v>31</v>
      </c>
      <c r="D49" s="43">
        <v>0.78500000000000003</v>
      </c>
      <c r="E49" s="44">
        <v>2983</v>
      </c>
      <c r="F49" s="45" t="s">
        <v>14</v>
      </c>
      <c r="G49" s="46"/>
      <c r="H49" s="46">
        <v>3505.5733127889062</v>
      </c>
    </row>
    <row r="50" spans="1:8" s="4" customFormat="1" ht="62.25" customHeight="1">
      <c r="A50" s="40">
        <v>40</v>
      </c>
      <c r="B50" s="41">
        <v>10</v>
      </c>
      <c r="C50" s="42" t="s">
        <v>34</v>
      </c>
      <c r="D50" s="43">
        <v>0.89200000000000002</v>
      </c>
      <c r="E50" s="44">
        <v>4014</v>
      </c>
      <c r="F50" s="45" t="s">
        <v>14</v>
      </c>
      <c r="G50" s="46"/>
      <c r="H50" s="46">
        <v>3505.5733127889062</v>
      </c>
    </row>
    <row r="51" spans="1:8" ht="60" customHeight="1">
      <c r="A51" s="40">
        <v>41</v>
      </c>
      <c r="B51" s="41">
        <v>11</v>
      </c>
      <c r="C51" s="42" t="s">
        <v>35</v>
      </c>
      <c r="D51" s="43">
        <v>0.71399999999999997</v>
      </c>
      <c r="E51" s="61">
        <v>2499</v>
      </c>
      <c r="F51" s="45" t="s">
        <v>14</v>
      </c>
      <c r="G51" s="46"/>
      <c r="H51" s="46">
        <v>3505.5733127889062</v>
      </c>
    </row>
    <row r="52" spans="1:8" ht="53.25" customHeight="1">
      <c r="A52" s="40">
        <v>42</v>
      </c>
      <c r="B52" s="41">
        <v>12</v>
      </c>
      <c r="C52" s="42" t="s">
        <v>29</v>
      </c>
      <c r="D52" s="43">
        <v>0.72099999999999997</v>
      </c>
      <c r="E52" s="44">
        <v>2884</v>
      </c>
      <c r="F52" s="45" t="s">
        <v>14</v>
      </c>
      <c r="G52" s="46"/>
      <c r="H52" s="46">
        <v>3505.5733127889062</v>
      </c>
    </row>
    <row r="53" spans="1:8" ht="50.25" customHeight="1">
      <c r="A53" s="40">
        <v>43</v>
      </c>
      <c r="B53" s="41">
        <v>13</v>
      </c>
      <c r="C53" s="42" t="s">
        <v>37</v>
      </c>
      <c r="D53" s="43">
        <v>1.0449999999999999</v>
      </c>
      <c r="E53" s="44">
        <v>3971</v>
      </c>
      <c r="F53" s="45" t="s">
        <v>14</v>
      </c>
      <c r="G53" s="46"/>
      <c r="H53" s="46">
        <v>3505.5733127889062</v>
      </c>
    </row>
    <row r="54" spans="1:8" ht="53.25" customHeight="1">
      <c r="A54" s="40">
        <v>44</v>
      </c>
      <c r="B54" s="41">
        <v>14</v>
      </c>
      <c r="C54" s="42" t="s">
        <v>65</v>
      </c>
      <c r="D54" s="43">
        <v>0.38700000000000001</v>
      </c>
      <c r="E54" s="44">
        <v>1548</v>
      </c>
      <c r="F54" s="45" t="s">
        <v>14</v>
      </c>
      <c r="G54" s="46"/>
      <c r="H54" s="46">
        <v>3505.5733127889062</v>
      </c>
    </row>
    <row r="55" spans="1:8" ht="49.5" customHeight="1">
      <c r="A55" s="40">
        <v>45</v>
      </c>
      <c r="B55" s="41">
        <v>15</v>
      </c>
      <c r="C55" s="42" t="s">
        <v>36</v>
      </c>
      <c r="D55" s="43">
        <v>1.139</v>
      </c>
      <c r="E55" s="44">
        <v>6264.5</v>
      </c>
      <c r="F55" s="45" t="s">
        <v>14</v>
      </c>
      <c r="G55" s="46"/>
      <c r="H55" s="46">
        <v>3505.5733127889062</v>
      </c>
    </row>
    <row r="56" spans="1:8" ht="51.75" customHeight="1">
      <c r="A56" s="40">
        <v>46</v>
      </c>
      <c r="B56" s="41">
        <v>16</v>
      </c>
      <c r="C56" s="42" t="s">
        <v>38</v>
      </c>
      <c r="D56" s="43">
        <v>0.23899999999999999</v>
      </c>
      <c r="E56" s="44">
        <v>1075.5</v>
      </c>
      <c r="F56" s="45" t="s">
        <v>14</v>
      </c>
      <c r="G56" s="46"/>
      <c r="H56" s="46">
        <v>3505.5733127889062</v>
      </c>
    </row>
    <row r="57" spans="1:8" ht="51.75" customHeight="1">
      <c r="A57" s="40">
        <v>47</v>
      </c>
      <c r="B57" s="41">
        <v>17</v>
      </c>
      <c r="C57" s="42" t="s">
        <v>66</v>
      </c>
      <c r="D57" s="43">
        <v>0.34599999999999997</v>
      </c>
      <c r="E57" s="44">
        <v>1384</v>
      </c>
      <c r="F57" s="45" t="s">
        <v>14</v>
      </c>
      <c r="G57" s="46"/>
      <c r="H57" s="46">
        <v>3505.5733127889062</v>
      </c>
    </row>
    <row r="58" spans="1:8" ht="75.75" customHeight="1">
      <c r="A58" s="40">
        <v>48</v>
      </c>
      <c r="B58" s="41">
        <v>18</v>
      </c>
      <c r="C58" s="42" t="s">
        <v>46</v>
      </c>
      <c r="D58" s="43">
        <v>1.952</v>
      </c>
      <c r="E58" s="44">
        <v>7808</v>
      </c>
      <c r="F58" s="45" t="s">
        <v>14</v>
      </c>
      <c r="G58" s="46"/>
      <c r="H58" s="46">
        <v>3505.5733127889062</v>
      </c>
    </row>
    <row r="59" spans="1:8" ht="50.25" customHeight="1">
      <c r="A59" s="40">
        <v>49</v>
      </c>
      <c r="B59" s="41">
        <v>19</v>
      </c>
      <c r="C59" s="42" t="s">
        <v>39</v>
      </c>
      <c r="D59" s="43">
        <v>0.88400000000000001</v>
      </c>
      <c r="E59" s="44">
        <v>3094</v>
      </c>
      <c r="F59" s="45" t="s">
        <v>14</v>
      </c>
      <c r="G59" s="46"/>
      <c r="H59" s="46"/>
    </row>
    <row r="60" spans="1:8" ht="51.75" customHeight="1">
      <c r="A60" s="40">
        <v>50</v>
      </c>
      <c r="B60" s="41">
        <v>20</v>
      </c>
      <c r="C60" s="42" t="s">
        <v>67</v>
      </c>
      <c r="D60" s="43">
        <v>1.248</v>
      </c>
      <c r="E60" s="44">
        <v>6240</v>
      </c>
      <c r="F60" s="45" t="s">
        <v>14</v>
      </c>
      <c r="G60" s="46"/>
      <c r="H60" s="46"/>
    </row>
    <row r="61" spans="1:8" ht="105" customHeight="1">
      <c r="A61" s="40">
        <v>51</v>
      </c>
      <c r="B61" s="41">
        <v>21</v>
      </c>
      <c r="C61" s="42" t="s">
        <v>47</v>
      </c>
      <c r="D61" s="43">
        <v>3.43</v>
      </c>
      <c r="E61" s="44">
        <v>17150</v>
      </c>
      <c r="F61" s="45" t="s">
        <v>14</v>
      </c>
      <c r="G61" s="46"/>
      <c r="H61" s="46"/>
    </row>
    <row r="62" spans="1:8" ht="15.75">
      <c r="A62" s="62"/>
      <c r="B62" s="63"/>
      <c r="C62" s="64" t="s">
        <v>4</v>
      </c>
      <c r="D62" s="65">
        <f>SUM(D41:D61)</f>
        <v>24.500000000000004</v>
      </c>
      <c r="E62" s="66">
        <f>SUM(E41:E61)</f>
        <v>118542</v>
      </c>
      <c r="F62" s="67"/>
      <c r="G62" s="46"/>
      <c r="H62" s="46"/>
    </row>
    <row r="63" spans="1:8" ht="15.75" customHeight="1">
      <c r="A63" s="77" t="s">
        <v>0</v>
      </c>
      <c r="B63" s="77"/>
      <c r="C63" s="78"/>
      <c r="D63" s="65">
        <f>D15+D39+D24+D62</f>
        <v>55.33043</v>
      </c>
      <c r="E63" s="66">
        <f>E15+E39+E24+E62</f>
        <v>329294.33</v>
      </c>
      <c r="F63" s="68"/>
      <c r="G63" s="46"/>
      <c r="H63" s="46"/>
    </row>
    <row r="64" spans="1:8" ht="15.75">
      <c r="A64" s="70"/>
      <c r="B64" s="71"/>
      <c r="C64" s="72"/>
      <c r="D64" s="73"/>
      <c r="E64" s="69"/>
      <c r="F64" s="74"/>
    </row>
    <row r="65" spans="1:6" ht="15.75">
      <c r="A65" s="33"/>
      <c r="B65" s="34"/>
      <c r="C65" s="35"/>
      <c r="D65" s="75"/>
      <c r="E65" s="75"/>
      <c r="F65" s="37"/>
    </row>
    <row r="66" spans="1:6" ht="15.75">
      <c r="A66" s="33"/>
      <c r="B66" s="34"/>
      <c r="C66" s="35"/>
      <c r="D66" s="35"/>
      <c r="E66" s="35"/>
      <c r="F66" s="36"/>
    </row>
    <row r="67" spans="1:6" ht="15.75">
      <c r="A67" s="33"/>
      <c r="B67" s="34"/>
      <c r="C67" s="35"/>
      <c r="D67" s="35"/>
      <c r="E67" s="35"/>
      <c r="F67" s="36"/>
    </row>
  </sheetData>
  <mergeCells count="3">
    <mergeCell ref="D65:E65"/>
    <mergeCell ref="A1:F1"/>
    <mergeCell ref="A63:C63"/>
  </mergeCells>
  <pageMargins left="0.23622047244094491" right="0.39370078740157483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2021-11-25T13:09:38Z</cp:lastPrinted>
  <dcterms:created xsi:type="dcterms:W3CDTF">2019-10-07T09:14:58Z</dcterms:created>
  <dcterms:modified xsi:type="dcterms:W3CDTF">2021-12-16T10:37:50Z</dcterms:modified>
</cp:coreProperties>
</file>