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fn.SUMIFS" hidden="1">#NAME?</definedName>
    <definedName name="_xlnm._FilterDatabase" localSheetId="0" hidden="1">'Sheet1'!$B$9:$L$99</definedName>
    <definedName name="_xlnm.Print_Area" localSheetId="0">'Sheet1'!$B$1:$L$108</definedName>
    <definedName name="_xlnm.Print_Titles" localSheetId="0">'Sheet1'!$6:$9</definedName>
    <definedName name="_xlnm.Print_Area" localSheetId="0">'Sheet1'!$B$1:$L$108</definedName>
  </definedNames>
  <calcPr fullCalcOnLoad="1"/>
</workbook>
</file>

<file path=xl/sharedStrings.xml><?xml version="1.0" encoding="utf-8"?>
<sst xmlns="http://schemas.openxmlformats.org/spreadsheetml/2006/main" count="136" uniqueCount="98">
  <si>
    <t>ПЕРЕЧЕНЬ ОСНОВНЫХ МЕРОПРИЯТИЙ МУНИЦИПАЛЬНОЙ ПРОГРАММЫ</t>
  </si>
  <si>
    <t>«Профилактика правонарушений несовершеннолетних и в отношении детей, жестокого обращения с ними, выявления семейного неблагополучия, предупреждения травматизма и суицидального поведения несовершеннолетних на территории города Сочи»</t>
  </si>
  <si>
    <t>№ п/п</t>
  </si>
  <si>
    <t>Наименование мероприятий</t>
  </si>
  <si>
    <t>Статус</t>
  </si>
  <si>
    <t>Годы реализации</t>
  </si>
  <si>
    <t>Объем финансирования, тыс. рублей</t>
  </si>
  <si>
    <t>Непосредственный результат реализации мероприятия</t>
  </si>
  <si>
    <t>Муниципальный заказчик, главный распорядитель (распорядитель) бюджетных средств, исполнитель</t>
  </si>
  <si>
    <t>Всего</t>
  </si>
  <si>
    <t>в разрезе источников финансирования</t>
  </si>
  <si>
    <t>федеральный бюджет</t>
  </si>
  <si>
    <t>краевой бюджет</t>
  </si>
  <si>
    <t>бюджет города Сочи</t>
  </si>
  <si>
    <t>внебюджетные источники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</si>
  <si>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</si>
  <si>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</si>
  <si>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</si>
  <si>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</si>
  <si>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</si>
  <si>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</si>
  <si>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</si>
  <si>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</si>
  <si>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</si>
  <si>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</si>
  <si>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</si>
  <si>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Цель 1 Повышение качества работы органов и учреждений системы профилактики безнадзорности и правонарушений несовершеннолетних по профилактике девиатного и деликветного поведения несовершеннолетних, профилактике вовлечения несовершеннолетних в деструктивную деятельность, их социальная адаптация, предупреждение травматизма несовершеннолетних</t>
  </si>
  <si>
    <t>1.1</t>
  </si>
  <si>
    <t>Задача 1.1 Противодействие терроризму, экстремизму в городе Сочи</t>
  </si>
  <si>
    <t>1.1.1</t>
  </si>
  <si>
    <t>Управление молодёжной политики администрации муниципального образования городской округ город курорт Сочи Краснодарского края</t>
  </si>
  <si>
    <t>1.1.2</t>
  </si>
  <si>
    <t>Управление по образованию и науке администрации муниципального образования городской округ город курорт Сочи Краснодарского края</t>
  </si>
  <si>
    <t>46 экземпляров</t>
  </si>
  <si>
    <t>Управление культуры администрации муниципального образования городской округ город курорт Сочи Краснодарского края</t>
  </si>
  <si>
    <t>56 экземпляров</t>
  </si>
  <si>
    <t>70 экземпляров</t>
  </si>
  <si>
    <t>1.1.3</t>
  </si>
  <si>
    <t>1.1.3.1</t>
  </si>
  <si>
    <t>1.1.3.2</t>
  </si>
  <si>
    <t>1.1.4</t>
  </si>
  <si>
    <t>Охват - 120 человек (ежегодно)</t>
  </si>
  <si>
    <t>1.2</t>
  </si>
  <si>
    <t>Задача 1.2 Профилактика преступлений, совершенных несовершеннолетними в городе Сочи</t>
  </si>
  <si>
    <t>1.2.1</t>
  </si>
  <si>
    <t>1.2.1.1</t>
  </si>
  <si>
    <t>Организация и проведение общеобразовательными организациями, учреждениями дополнительного образования муниципальных этапов краевых фестивалей, конкурсов для несовершеннолетних, состоящих на профилактических учетах в органах и учреждениях системы профилактики безнадзорности и правонарушений: «Кубанские каникулы»; «Формула успеха»; «Здравствуй, мама!»</t>
  </si>
  <si>
    <t>Охват - 150 человек (ежегодно)</t>
  </si>
  <si>
    <t>1.2.1.2</t>
  </si>
  <si>
    <t>1.2.2</t>
  </si>
  <si>
    <t>1.2.2.1</t>
  </si>
  <si>
    <t>Охват - 1 500 человек (ежегодно)</t>
  </si>
  <si>
    <t>1.2.2.2</t>
  </si>
  <si>
    <t>1.2.3</t>
  </si>
  <si>
    <t>Департамент физической культуры и спорта администрации муниципального образования городской округ город курорт Сочи Краснодарского края</t>
  </si>
  <si>
    <t>1.2.4</t>
  </si>
  <si>
    <t>1.2.5</t>
  </si>
  <si>
    <t>1.2.6</t>
  </si>
  <si>
    <t>49 площадок (ежегодно)</t>
  </si>
  <si>
    <t>1.2.7</t>
  </si>
  <si>
    <t>Охват - 10 команд (ежегодно)</t>
  </si>
  <si>
    <t>1.3</t>
  </si>
  <si>
    <t>Задача 1.3 Профилактика семейного неблагополучия в городе Сочи</t>
  </si>
  <si>
    <t>1.3.1</t>
  </si>
  <si>
    <t>1.4</t>
  </si>
  <si>
    <t>Задача 1.4 Предупреждение детского травматизма в городе Сочи</t>
  </si>
  <si>
    <t>1.4.1</t>
  </si>
  <si>
    <t>Охват - 660 человек (ежегодно)</t>
  </si>
  <si>
    <t>Итого</t>
  </si>
  <si>
    <t>Начальник отдела
по делам несовершеннолетних
администрации муниципального образования
городской округ город-курорт Сочи
Краснодарского края</t>
  </si>
  <si>
    <t>И.Е. Кирдянов</t>
  </si>
  <si>
    <t>Организация и проведение муниципальных этапов краевых фестивалей, конкурса для несовершеннолетних, состоящих на профилактических учетах в органах и учреждениях системы профилактики безнадзорности и правонарушений на территории города Сочи</t>
  </si>
  <si>
    <t>Организация и проведение учреждениями культуры муниципальных этапов краевых фестивалей, конкурсов для несовершеннолетних, состоящих на профилактических учетах в органах и учреждениях системы профилактики безнадзорности и правонарушений: «Здравствуй, мама!»</t>
  </si>
  <si>
    <t>Организация работы дворовых площадок  в летний каникулярный период учреждениями культуры города Сочи</t>
  </si>
  <si>
    <t>Проведение семинаров для специалистов, работающих с детьми и молодежью на территории города Сочи</t>
  </si>
  <si>
    <t>Информационное обеспечение противодействия экстремизму и терроризму: разработка и тиражирование печатной продукции</t>
  </si>
  <si>
    <t>1.2.1.3</t>
  </si>
  <si>
    <t>Информационное обеспечение профилактики преступлений, сорвершаемых несовершеннолетними: разработка и тирожирование печатной продукции</t>
  </si>
  <si>
    <t>Охват - 500 человек (ежегодно)</t>
  </si>
  <si>
    <t>25 специалистов (ежегодно)</t>
  </si>
  <si>
    <t>2 специалиста (ежегодно)</t>
  </si>
  <si>
    <t>Охват - 16 команд (ежегодно)</t>
  </si>
  <si>
    <t>Охват - 300 человек (ежегодно)</t>
  </si>
  <si>
    <t>Организация трудоустройства несовершеннолетних граждан в возрасте от 14 до 18 лет в свободное от учебы время на территории города Сочи</t>
  </si>
  <si>
    <t>Проведение широкоформатного мероприятия по профилактике асоциальных явлений в молодежной среде, с привлечением несовершеннолетних в возрасте от 14 до 18 лет.</t>
  </si>
  <si>
    <t>Организация и проведение городского творческого конкурса среди учреждений культуры на лучшую этнокультурную программу по профилактике межнациональных конфликтов, приуроченного к праздноваанию Дня народного единства</t>
  </si>
  <si>
    <t>Организация и проведение мероприятий спортивной направленности с участием несовершеннолетних: городской турнир по уличному баскетболу "Оранжевый мяч"</t>
  </si>
  <si>
    <t>Организация и првоедение мероприятий спортивной направленности с участием несовершеннолетних: городской турнир по футболу "Спортивный Сочи"</t>
  </si>
  <si>
    <t>Организация и проведение мероприятий спортивной направленности с участием несовершеннолетних: легкоатлетическая эстафета среди несовершеннолетних</t>
  </si>
  <si>
    <t>Организация и проведение мероприятий спортивной направленности: физкультурное мероприятие "Папа, мама, я - спортивная семья!"</t>
  </si>
  <si>
    <t>Организация и проведение профилактического мероприятия с участием несовершеннолетних: конкурс отрядов юных инспекторов движения, городской этап Всероссийского конкурса отрядов юных инспекторов движения «Безопасное колесо»</t>
  </si>
  <si>
    <t>7500 листовок (ежегодно)</t>
  </si>
  <si>
    <t>Приложение 3
к муниципальной программе
муниципального образования
городской округ город-курорт
Сочи Краснодарского края "Профилактика правонарушений несовершеннолетних и в отношении несовершеннолетних, жестокого обращения с ними, выявления семейного неблагополучия, предупреждения травматизма и суицидального поведения несовершеннолетних на территории города Сочи"</t>
  </si>
  <si>
    <t>Приобретение методической и правовой литературы по профилактике экстремизма в подростково-молодежной среде культурно-досуговыми учреждениями, школами дополнительного образования, общедоступными библиотеками</t>
  </si>
  <si>
    <t>Проведение семинаров для специалистов общедоступных библиотек, культурно-досуговых учреждений и школ дополнительного образования, работающих с детьми и молодежью, по проблемам толерантности и профилактике экстремизма в молодежной среде</t>
  </si>
  <si>
    <t>Организация мероприятий по повышению уровня квалификации работников общеобразовательных организаций, управления по образованию и наукее муниципального образования городской округ город-курорт Сочи Краснодарского края по вопросам профилактики эктремизма в молодежной среде</t>
  </si>
  <si>
    <t>Предоставление субсидий организациям культуры, подведомственным управлению культуры муницпального образования городской округ город-курорт Сочи Краснодарского края на участие в организации трудоустройства несовершеннолетних граждан в возрасте от 14 до 18 лет в свободное лот учебы время</t>
  </si>
  <si>
    <t>Предоставление субсидий образовательным организациям, подведомственным управлению по образованию и науке муницпального образования городской округ город-курорт Сочи Краснодарского края на участие в организации трудоустройства несовершеннолетних граждан в возрасте от 14 до 18 лет в свободное от учебы время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</si>
</sst>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(\$* #,##0_);_(\$* \(#,##0\);_(\$* &quot;-&quot;_);_(@_)"/>
    <numFmt numFmtId="179" formatCode="_(\$* #,##0.00_);_(\$* \(#,##0.00\);_(\$* &quot;-&quot;??_);_(@_)"/>
    <numFmt numFmtId="180" formatCode="#,##0.00_р_.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>
      <alignment horizontal="centerContinuous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181" fontId="2" fillId="33" borderId="0" xfId="0" applyNumberFormat="1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top"/>
    </xf>
    <xf numFmtId="181" fontId="2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81" fontId="2" fillId="33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top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110" zoomScaleNormal="110" zoomScaleSheetLayoutView="70" workbookViewId="0" topLeftCell="A70">
      <selection activeCell="G93" sqref="G93"/>
    </sheetView>
  </sheetViews>
  <sheetFormatPr defaultColWidth="9.140625" defaultRowHeight="12.75"/>
  <cols>
    <col min="1" max="1" width="1.28515625" style="1" customWidth="1"/>
    <col min="2" max="2" width="7.7109375" style="2" customWidth="1"/>
    <col min="3" max="3" width="66.7109375" style="3" customWidth="1"/>
    <col min="4" max="4" width="3.421875" style="4" customWidth="1"/>
    <col min="5" max="5" width="6.421875" style="5" customWidth="1"/>
    <col min="6" max="6" width="11.28125" style="5" customWidth="1"/>
    <col min="7" max="7" width="10.140625" style="5" customWidth="1"/>
    <col min="8" max="8" width="8.8515625" style="5" customWidth="1"/>
    <col min="9" max="9" width="11.57421875" style="5" customWidth="1"/>
    <col min="10" max="10" width="11.140625" style="5" bestFit="1" customWidth="1"/>
    <col min="11" max="11" width="59.140625" style="3" customWidth="1"/>
    <col min="12" max="12" width="65.421875" style="3" customWidth="1"/>
    <col min="13" max="16384" width="9.140625" style="6" customWidth="1"/>
  </cols>
  <sheetData>
    <row r="1" spans="10:12" ht="209.25" customHeight="1">
      <c r="J1" s="21"/>
      <c r="K1" s="21"/>
      <c r="L1" s="22" t="s">
        <v>92</v>
      </c>
    </row>
    <row r="2" spans="10:12" ht="15.75">
      <c r="J2" s="21"/>
      <c r="K2" s="21"/>
      <c r="L2" s="21"/>
    </row>
    <row r="3" spans="2:12" ht="18.75"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37.5"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8.75">
      <c r="B5" s="8"/>
      <c r="C5" s="9"/>
      <c r="D5" s="10"/>
      <c r="E5" s="11"/>
      <c r="F5" s="11"/>
      <c r="G5" s="11"/>
      <c r="H5" s="11"/>
      <c r="I5" s="11"/>
      <c r="J5" s="11"/>
      <c r="K5" s="9"/>
      <c r="L5" s="9"/>
    </row>
    <row r="6" spans="2:12" ht="15.75">
      <c r="B6" s="43" t="s">
        <v>2</v>
      </c>
      <c r="C6" s="46" t="s">
        <v>3</v>
      </c>
      <c r="D6" s="46" t="s">
        <v>4</v>
      </c>
      <c r="E6" s="46" t="s">
        <v>5</v>
      </c>
      <c r="F6" s="40" t="s">
        <v>6</v>
      </c>
      <c r="G6" s="40"/>
      <c r="H6" s="40"/>
      <c r="I6" s="40"/>
      <c r="J6" s="40"/>
      <c r="K6" s="46" t="s">
        <v>7</v>
      </c>
      <c r="L6" s="46" t="s">
        <v>8</v>
      </c>
    </row>
    <row r="7" spans="2:12" ht="15.75">
      <c r="B7" s="43"/>
      <c r="C7" s="46"/>
      <c r="D7" s="46"/>
      <c r="E7" s="46"/>
      <c r="F7" s="45" t="s">
        <v>9</v>
      </c>
      <c r="G7" s="41" t="s">
        <v>10</v>
      </c>
      <c r="H7" s="41"/>
      <c r="I7" s="41"/>
      <c r="J7" s="41"/>
      <c r="K7" s="46"/>
      <c r="L7" s="46"/>
    </row>
    <row r="8" spans="2:12" ht="63">
      <c r="B8" s="43"/>
      <c r="C8" s="46"/>
      <c r="D8" s="46"/>
      <c r="E8" s="46"/>
      <c r="F8" s="45"/>
      <c r="G8" s="13" t="s">
        <v>11</v>
      </c>
      <c r="H8" s="13" t="s">
        <v>12</v>
      </c>
      <c r="I8" s="13" t="s">
        <v>13</v>
      </c>
      <c r="J8" s="13" t="s">
        <v>14</v>
      </c>
      <c r="K8" s="46"/>
      <c r="L8" s="46"/>
    </row>
    <row r="9" spans="2:12" ht="15.75">
      <c r="B9" s="12" t="s">
        <v>15</v>
      </c>
      <c r="C9" s="12" t="s">
        <v>16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22</v>
      </c>
      <c r="J9" s="12" t="s">
        <v>23</v>
      </c>
      <c r="K9" s="12" t="s">
        <v>24</v>
      </c>
      <c r="L9" s="12" t="s">
        <v>25</v>
      </c>
    </row>
    <row r="10" spans="1:12" ht="15.75">
      <c r="A10" s="14"/>
      <c r="B10" s="44">
        <v>1</v>
      </c>
      <c r="C10" s="42" t="s">
        <v>26</v>
      </c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.75">
      <c r="A11" s="14"/>
      <c r="B11" s="44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.75">
      <c r="A12" s="14"/>
      <c r="B12" s="15" t="s">
        <v>27</v>
      </c>
      <c r="C12" s="42" t="s">
        <v>28</v>
      </c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3" customFormat="1" ht="21" customHeight="1">
      <c r="A13" s="30"/>
      <c r="B13" s="53" t="s">
        <v>29</v>
      </c>
      <c r="C13" s="63" t="s">
        <v>75</v>
      </c>
      <c r="D13" s="56"/>
      <c r="E13" s="31">
        <v>2022</v>
      </c>
      <c r="F13" s="32">
        <f>G13+H13+I13+J13</f>
        <v>15</v>
      </c>
      <c r="G13" s="32">
        <v>0</v>
      </c>
      <c r="H13" s="32">
        <v>0</v>
      </c>
      <c r="I13" s="32">
        <v>15</v>
      </c>
      <c r="J13" s="32">
        <v>0</v>
      </c>
      <c r="K13" s="71" t="s">
        <v>91</v>
      </c>
      <c r="L13" s="63" t="s">
        <v>30</v>
      </c>
    </row>
    <row r="14" spans="1:12" s="33" customFormat="1" ht="15.75">
      <c r="A14" s="30"/>
      <c r="B14" s="53"/>
      <c r="C14" s="63"/>
      <c r="D14" s="56"/>
      <c r="E14" s="31">
        <v>2023</v>
      </c>
      <c r="F14" s="32">
        <f>G14+H14+I14+J14</f>
        <v>15</v>
      </c>
      <c r="G14" s="32">
        <v>0</v>
      </c>
      <c r="H14" s="32">
        <v>0</v>
      </c>
      <c r="I14" s="32">
        <v>15</v>
      </c>
      <c r="J14" s="32">
        <v>0</v>
      </c>
      <c r="K14" s="72"/>
      <c r="L14" s="63"/>
    </row>
    <row r="15" spans="1:12" s="33" customFormat="1" ht="15.75">
      <c r="A15" s="30"/>
      <c r="B15" s="53"/>
      <c r="C15" s="63"/>
      <c r="D15" s="56"/>
      <c r="E15" s="31">
        <v>2024</v>
      </c>
      <c r="F15" s="32">
        <f>G15+H15+I15+J15</f>
        <v>15</v>
      </c>
      <c r="G15" s="32">
        <v>0</v>
      </c>
      <c r="H15" s="32">
        <v>0</v>
      </c>
      <c r="I15" s="32">
        <v>15</v>
      </c>
      <c r="J15" s="32">
        <v>0</v>
      </c>
      <c r="K15" s="72"/>
      <c r="L15" s="63"/>
    </row>
    <row r="16" spans="1:12" s="33" customFormat="1" ht="15.75">
      <c r="A16" s="30"/>
      <c r="B16" s="53"/>
      <c r="C16" s="63"/>
      <c r="D16" s="56"/>
      <c r="E16" s="31" t="s">
        <v>9</v>
      </c>
      <c r="F16" s="32">
        <f>SUM(F13:F15)</f>
        <v>45</v>
      </c>
      <c r="G16" s="32">
        <f>SUM(G13:G15)</f>
        <v>0</v>
      </c>
      <c r="H16" s="32">
        <f>SUM(H13:H15)</f>
        <v>0</v>
      </c>
      <c r="I16" s="32">
        <f>SUM(I13:I15)</f>
        <v>45</v>
      </c>
      <c r="J16" s="32">
        <f>SUM(J13:J15)</f>
        <v>0</v>
      </c>
      <c r="K16" s="73"/>
      <c r="L16" s="63"/>
    </row>
    <row r="17" spans="1:12" ht="15.75">
      <c r="A17" s="14"/>
      <c r="B17" s="47" t="s">
        <v>31</v>
      </c>
      <c r="C17" s="42" t="s">
        <v>93</v>
      </c>
      <c r="D17" s="57"/>
      <c r="E17" s="17">
        <v>2022</v>
      </c>
      <c r="F17" s="32">
        <f>G17+H17+I17+J17</f>
        <v>18.4</v>
      </c>
      <c r="G17" s="18">
        <v>0</v>
      </c>
      <c r="H17" s="18">
        <v>0</v>
      </c>
      <c r="I17" s="18">
        <v>18.4</v>
      </c>
      <c r="J17" s="18">
        <v>0</v>
      </c>
      <c r="K17" s="16" t="s">
        <v>33</v>
      </c>
      <c r="L17" s="42" t="s">
        <v>34</v>
      </c>
    </row>
    <row r="18" spans="1:12" ht="15.75">
      <c r="A18" s="14"/>
      <c r="B18" s="47"/>
      <c r="C18" s="42"/>
      <c r="D18" s="57"/>
      <c r="E18" s="17">
        <v>2023</v>
      </c>
      <c r="F18" s="32">
        <f>G18+H18+I18+J18</f>
        <v>22.4</v>
      </c>
      <c r="G18" s="18">
        <v>0</v>
      </c>
      <c r="H18" s="18">
        <v>0</v>
      </c>
      <c r="I18" s="18">
        <v>18.4</v>
      </c>
      <c r="J18" s="18">
        <v>4</v>
      </c>
      <c r="K18" s="16" t="s">
        <v>35</v>
      </c>
      <c r="L18" s="42"/>
    </row>
    <row r="19" spans="1:12" ht="15.75">
      <c r="A19" s="14"/>
      <c r="B19" s="47"/>
      <c r="C19" s="42"/>
      <c r="D19" s="57"/>
      <c r="E19" s="17">
        <v>2024</v>
      </c>
      <c r="F19" s="32">
        <f>G19+H19+I19+J19</f>
        <v>28</v>
      </c>
      <c r="G19" s="18">
        <v>0</v>
      </c>
      <c r="H19" s="18">
        <v>0</v>
      </c>
      <c r="I19" s="18">
        <v>18.4</v>
      </c>
      <c r="J19" s="18">
        <v>9.6</v>
      </c>
      <c r="K19" s="16" t="s">
        <v>36</v>
      </c>
      <c r="L19" s="42"/>
    </row>
    <row r="20" spans="1:12" ht="22.5" customHeight="1">
      <c r="A20" s="14"/>
      <c r="B20" s="47"/>
      <c r="C20" s="42"/>
      <c r="D20" s="57"/>
      <c r="E20" s="17" t="s">
        <v>9</v>
      </c>
      <c r="F20" s="32">
        <f>SUM(F17:F19)</f>
        <v>68.8</v>
      </c>
      <c r="G20" s="32">
        <f>SUM(G17:G19)</f>
        <v>0</v>
      </c>
      <c r="H20" s="32">
        <f>SUM(H17:H19)</f>
        <v>0</v>
      </c>
      <c r="I20" s="32">
        <f>SUM(I17:I19)</f>
        <v>55.199999999999996</v>
      </c>
      <c r="J20" s="32">
        <f>SUM(J17:J19)</f>
        <v>13.6</v>
      </c>
      <c r="K20" s="16"/>
      <c r="L20" s="42"/>
    </row>
    <row r="21" spans="1:12" ht="15.75">
      <c r="A21" s="14"/>
      <c r="B21" s="51" t="s">
        <v>37</v>
      </c>
      <c r="C21" s="42" t="s">
        <v>74</v>
      </c>
      <c r="D21" s="19"/>
      <c r="E21" s="17">
        <v>2022</v>
      </c>
      <c r="F21" s="32">
        <f aca="true" t="shared" si="0" ref="F21:J23">F25+F29</f>
        <v>52.5</v>
      </c>
      <c r="G21" s="32">
        <v>0</v>
      </c>
      <c r="H21" s="32">
        <v>0</v>
      </c>
      <c r="I21" s="32">
        <f t="shared" si="0"/>
        <v>47.5</v>
      </c>
      <c r="J21" s="32">
        <f t="shared" si="0"/>
        <v>5</v>
      </c>
      <c r="K21" s="74"/>
      <c r="L21" s="74"/>
    </row>
    <row r="22" spans="1:12" ht="15.75">
      <c r="A22" s="14"/>
      <c r="B22" s="52"/>
      <c r="C22" s="42"/>
      <c r="D22" s="19"/>
      <c r="E22" s="17">
        <v>2023</v>
      </c>
      <c r="F22" s="32">
        <f t="shared" si="0"/>
        <v>52.5</v>
      </c>
      <c r="G22" s="32">
        <v>0</v>
      </c>
      <c r="H22" s="32">
        <v>0</v>
      </c>
      <c r="I22" s="32">
        <f t="shared" si="0"/>
        <v>47.5</v>
      </c>
      <c r="J22" s="32">
        <f t="shared" si="0"/>
        <v>5</v>
      </c>
      <c r="K22" s="75"/>
      <c r="L22" s="75"/>
    </row>
    <row r="23" spans="1:12" ht="15.75">
      <c r="A23" s="14"/>
      <c r="B23" s="52"/>
      <c r="C23" s="42"/>
      <c r="D23" s="19"/>
      <c r="E23" s="17">
        <v>2024</v>
      </c>
      <c r="F23" s="32">
        <f t="shared" si="0"/>
        <v>52.5</v>
      </c>
      <c r="G23" s="32">
        <v>0</v>
      </c>
      <c r="H23" s="32">
        <v>0</v>
      </c>
      <c r="I23" s="32">
        <f t="shared" si="0"/>
        <v>47.5</v>
      </c>
      <c r="J23" s="32">
        <f t="shared" si="0"/>
        <v>5</v>
      </c>
      <c r="K23" s="75"/>
      <c r="L23" s="75"/>
    </row>
    <row r="24" spans="1:12" ht="15.75">
      <c r="A24" s="14"/>
      <c r="B24" s="54"/>
      <c r="C24" s="42"/>
      <c r="D24" s="19"/>
      <c r="E24" s="17" t="s">
        <v>9</v>
      </c>
      <c r="F24" s="32">
        <f>SUM(F21:F23)</f>
        <v>157.5</v>
      </c>
      <c r="G24" s="32">
        <f>SUM(G21:G23)</f>
        <v>0</v>
      </c>
      <c r="H24" s="32">
        <f>SUM(H21:H23)</f>
        <v>0</v>
      </c>
      <c r="I24" s="32">
        <f>SUM(I21:I23)</f>
        <v>142.5</v>
      </c>
      <c r="J24" s="32">
        <f>SUM(J21:J23)</f>
        <v>15</v>
      </c>
      <c r="K24" s="76"/>
      <c r="L24" s="76"/>
    </row>
    <row r="25" spans="1:12" ht="15.75" customHeight="1">
      <c r="A25" s="14"/>
      <c r="B25" s="51" t="s">
        <v>38</v>
      </c>
      <c r="C25" s="60" t="s">
        <v>95</v>
      </c>
      <c r="D25" s="58"/>
      <c r="E25" s="17">
        <v>2022</v>
      </c>
      <c r="F25" s="32">
        <f>G25+H25+I25+J25</f>
        <v>47.5</v>
      </c>
      <c r="G25" s="18">
        <v>0</v>
      </c>
      <c r="H25" s="18">
        <v>0</v>
      </c>
      <c r="I25" s="18">
        <v>47.5</v>
      </c>
      <c r="J25" s="18">
        <v>0</v>
      </c>
      <c r="K25" s="60" t="s">
        <v>79</v>
      </c>
      <c r="L25" s="60" t="s">
        <v>32</v>
      </c>
    </row>
    <row r="26" spans="1:12" ht="15.75">
      <c r="A26" s="14"/>
      <c r="B26" s="52"/>
      <c r="C26" s="61"/>
      <c r="D26" s="59"/>
      <c r="E26" s="17">
        <v>2023</v>
      </c>
      <c r="F26" s="32">
        <f>G26+H26+I26+J26</f>
        <v>47.5</v>
      </c>
      <c r="G26" s="18">
        <v>0</v>
      </c>
      <c r="H26" s="18">
        <v>0</v>
      </c>
      <c r="I26" s="18">
        <v>47.5</v>
      </c>
      <c r="J26" s="18">
        <v>0</v>
      </c>
      <c r="K26" s="61"/>
      <c r="L26" s="61"/>
    </row>
    <row r="27" spans="1:12" ht="15.75">
      <c r="A27" s="14"/>
      <c r="B27" s="52"/>
      <c r="C27" s="61"/>
      <c r="D27" s="59"/>
      <c r="E27" s="17">
        <v>2024</v>
      </c>
      <c r="F27" s="32">
        <f>G27+H27+I27+J27</f>
        <v>47.5</v>
      </c>
      <c r="G27" s="18">
        <v>0</v>
      </c>
      <c r="H27" s="18">
        <v>0</v>
      </c>
      <c r="I27" s="18">
        <v>47.5</v>
      </c>
      <c r="J27" s="18">
        <v>0</v>
      </c>
      <c r="K27" s="61"/>
      <c r="L27" s="61"/>
    </row>
    <row r="28" spans="1:12" ht="51" customHeight="1">
      <c r="A28" s="14"/>
      <c r="B28" s="52"/>
      <c r="C28" s="62"/>
      <c r="D28" s="59"/>
      <c r="E28" s="35" t="s">
        <v>9</v>
      </c>
      <c r="F28" s="32">
        <f>SUM(F25:F27)</f>
        <v>142.5</v>
      </c>
      <c r="G28" s="32">
        <f>SUM(G25:G27)</f>
        <v>0</v>
      </c>
      <c r="H28" s="32">
        <f>SUM(H25:H27)</f>
        <v>0</v>
      </c>
      <c r="I28" s="32">
        <f>SUM(I25:I27)</f>
        <v>142.5</v>
      </c>
      <c r="J28" s="32">
        <f>SUM(J25:J27)</f>
        <v>0</v>
      </c>
      <c r="K28" s="61"/>
      <c r="L28" s="61"/>
    </row>
    <row r="29" spans="1:12" ht="18.75" customHeight="1">
      <c r="A29" s="14"/>
      <c r="B29" s="47" t="s">
        <v>39</v>
      </c>
      <c r="C29" s="42" t="s">
        <v>94</v>
      </c>
      <c r="D29" s="57"/>
      <c r="E29" s="17">
        <v>2022</v>
      </c>
      <c r="F29" s="32">
        <f>G29+H29+I29+J29</f>
        <v>5</v>
      </c>
      <c r="G29" s="18">
        <v>0</v>
      </c>
      <c r="H29" s="18">
        <v>0</v>
      </c>
      <c r="I29" s="18">
        <v>0</v>
      </c>
      <c r="J29" s="18">
        <v>5</v>
      </c>
      <c r="K29" s="60" t="s">
        <v>80</v>
      </c>
      <c r="L29" s="63" t="s">
        <v>34</v>
      </c>
    </row>
    <row r="30" spans="1:12" ht="18.75" customHeight="1">
      <c r="A30" s="14"/>
      <c r="B30" s="47"/>
      <c r="C30" s="42"/>
      <c r="D30" s="57"/>
      <c r="E30" s="17">
        <v>2023</v>
      </c>
      <c r="F30" s="32">
        <f>G30+H30+I30+J30</f>
        <v>5</v>
      </c>
      <c r="G30" s="18">
        <v>0</v>
      </c>
      <c r="H30" s="18">
        <v>0</v>
      </c>
      <c r="I30" s="18">
        <v>0</v>
      </c>
      <c r="J30" s="18">
        <v>5</v>
      </c>
      <c r="K30" s="61"/>
      <c r="L30" s="63"/>
    </row>
    <row r="31" spans="1:12" ht="21" customHeight="1">
      <c r="A31" s="14"/>
      <c r="B31" s="47"/>
      <c r="C31" s="42"/>
      <c r="D31" s="57"/>
      <c r="E31" s="17">
        <v>2024</v>
      </c>
      <c r="F31" s="32">
        <f>G31+H31+I31+J31</f>
        <v>5</v>
      </c>
      <c r="G31" s="18">
        <v>0</v>
      </c>
      <c r="H31" s="18">
        <v>0</v>
      </c>
      <c r="I31" s="18">
        <v>0</v>
      </c>
      <c r="J31" s="18">
        <v>5</v>
      </c>
      <c r="K31" s="61"/>
      <c r="L31" s="63"/>
    </row>
    <row r="32" spans="1:12" ht="25.5" customHeight="1">
      <c r="A32" s="14"/>
      <c r="B32" s="47"/>
      <c r="C32" s="42"/>
      <c r="D32" s="57"/>
      <c r="E32" s="17" t="s">
        <v>9</v>
      </c>
      <c r="F32" s="32">
        <f>SUM(F29:F31)</f>
        <v>15</v>
      </c>
      <c r="G32" s="32">
        <f>SUM(G29:G31)</f>
        <v>0</v>
      </c>
      <c r="H32" s="32">
        <f>SUM(H29:H31)</f>
        <v>0</v>
      </c>
      <c r="I32" s="32">
        <f>SUM(I29:I31)</f>
        <v>0</v>
      </c>
      <c r="J32" s="32">
        <f>SUM(J29:J31)</f>
        <v>15</v>
      </c>
      <c r="K32" s="61"/>
      <c r="L32" s="63"/>
    </row>
    <row r="33" spans="1:12" ht="22.5" customHeight="1">
      <c r="A33" s="14"/>
      <c r="B33" s="47" t="s">
        <v>40</v>
      </c>
      <c r="C33" s="42" t="s">
        <v>85</v>
      </c>
      <c r="D33" s="66"/>
      <c r="E33" s="17">
        <v>2022</v>
      </c>
      <c r="F33" s="32">
        <f>G33+H33+I33+J33</f>
        <v>5</v>
      </c>
      <c r="G33" s="18">
        <v>0</v>
      </c>
      <c r="H33" s="18">
        <v>0</v>
      </c>
      <c r="I33" s="18">
        <v>0</v>
      </c>
      <c r="J33" s="18">
        <v>5</v>
      </c>
      <c r="K33" s="60" t="s">
        <v>41</v>
      </c>
      <c r="L33" s="42" t="s">
        <v>34</v>
      </c>
    </row>
    <row r="34" spans="1:12" ht="18" customHeight="1">
      <c r="A34" s="14"/>
      <c r="B34" s="47"/>
      <c r="C34" s="42"/>
      <c r="D34" s="66"/>
      <c r="E34" s="17">
        <v>2023</v>
      </c>
      <c r="F34" s="32">
        <f>G34+H34+I34+J34</f>
        <v>5</v>
      </c>
      <c r="G34" s="18">
        <v>0</v>
      </c>
      <c r="H34" s="18">
        <v>0</v>
      </c>
      <c r="I34" s="18">
        <v>0</v>
      </c>
      <c r="J34" s="18">
        <v>5</v>
      </c>
      <c r="K34" s="61"/>
      <c r="L34" s="42"/>
    </row>
    <row r="35" spans="1:12" ht="15.75">
      <c r="A35" s="14"/>
      <c r="B35" s="47"/>
      <c r="C35" s="42"/>
      <c r="D35" s="66"/>
      <c r="E35" s="17">
        <v>2024</v>
      </c>
      <c r="F35" s="32">
        <f>G35+H35+I35+J35</f>
        <v>5</v>
      </c>
      <c r="G35" s="18">
        <v>0</v>
      </c>
      <c r="H35" s="18">
        <v>0</v>
      </c>
      <c r="I35" s="18">
        <v>0</v>
      </c>
      <c r="J35" s="18">
        <v>5</v>
      </c>
      <c r="K35" s="61"/>
      <c r="L35" s="42"/>
    </row>
    <row r="36" spans="1:12" ht="15.75">
      <c r="A36" s="14"/>
      <c r="B36" s="47"/>
      <c r="C36" s="42"/>
      <c r="D36" s="66"/>
      <c r="E36" s="17" t="s">
        <v>9</v>
      </c>
      <c r="F36" s="32">
        <f>SUM(F33:F35)</f>
        <v>15</v>
      </c>
      <c r="G36" s="32">
        <f>SUM(G33:G35)</f>
        <v>0</v>
      </c>
      <c r="H36" s="32">
        <f>SUM(H33:H35)</f>
        <v>0</v>
      </c>
      <c r="I36" s="32">
        <f>SUM(I33:I35)</f>
        <v>0</v>
      </c>
      <c r="J36" s="32">
        <f>SUM(J33:J35)</f>
        <v>15</v>
      </c>
      <c r="K36" s="62"/>
      <c r="L36" s="42"/>
    </row>
    <row r="37" spans="1:12" ht="15.75">
      <c r="A37" s="14"/>
      <c r="B37" s="15" t="s">
        <v>42</v>
      </c>
      <c r="C37" s="42" t="s">
        <v>43</v>
      </c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5.75">
      <c r="A38" s="14"/>
      <c r="B38" s="51" t="s">
        <v>44</v>
      </c>
      <c r="C38" s="60" t="s">
        <v>71</v>
      </c>
      <c r="D38" s="84"/>
      <c r="E38" s="20">
        <v>2022</v>
      </c>
      <c r="F38" s="32">
        <f aca="true" t="shared" si="1" ref="F38:J40">F42+F46+F50</f>
        <v>50</v>
      </c>
      <c r="G38" s="32">
        <v>0</v>
      </c>
      <c r="H38" s="32">
        <v>0</v>
      </c>
      <c r="I38" s="32">
        <f t="shared" si="1"/>
        <v>45</v>
      </c>
      <c r="J38" s="32">
        <f t="shared" si="1"/>
        <v>5</v>
      </c>
      <c r="K38" s="60"/>
      <c r="L38" s="60"/>
    </row>
    <row r="39" spans="1:12" ht="15.75">
      <c r="A39" s="14"/>
      <c r="B39" s="52"/>
      <c r="C39" s="61"/>
      <c r="D39" s="85"/>
      <c r="E39" s="20">
        <v>2023</v>
      </c>
      <c r="F39" s="32">
        <f t="shared" si="1"/>
        <v>50</v>
      </c>
      <c r="G39" s="32">
        <v>0</v>
      </c>
      <c r="H39" s="32">
        <v>0</v>
      </c>
      <c r="I39" s="32">
        <f t="shared" si="1"/>
        <v>45</v>
      </c>
      <c r="J39" s="32">
        <f t="shared" si="1"/>
        <v>5</v>
      </c>
      <c r="K39" s="61"/>
      <c r="L39" s="61"/>
    </row>
    <row r="40" spans="1:12" ht="15.75">
      <c r="A40" s="14"/>
      <c r="B40" s="52"/>
      <c r="C40" s="61"/>
      <c r="D40" s="85"/>
      <c r="E40" s="20">
        <v>2024</v>
      </c>
      <c r="F40" s="32">
        <f t="shared" si="1"/>
        <v>50</v>
      </c>
      <c r="G40" s="32">
        <v>0</v>
      </c>
      <c r="H40" s="32">
        <v>0</v>
      </c>
      <c r="I40" s="32">
        <f t="shared" si="1"/>
        <v>45</v>
      </c>
      <c r="J40" s="32">
        <f t="shared" si="1"/>
        <v>5</v>
      </c>
      <c r="K40" s="61"/>
      <c r="L40" s="61"/>
    </row>
    <row r="41" spans="1:12" ht="35.25" customHeight="1">
      <c r="A41" s="14"/>
      <c r="B41" s="52"/>
      <c r="C41" s="61"/>
      <c r="D41" s="85"/>
      <c r="E41" s="35" t="s">
        <v>9</v>
      </c>
      <c r="F41" s="32">
        <f>SUM(F38:F40)</f>
        <v>150</v>
      </c>
      <c r="G41" s="32">
        <f>SUM(G38:G40)</f>
        <v>0</v>
      </c>
      <c r="H41" s="32">
        <f>SUM(H38:H40)</f>
        <v>0</v>
      </c>
      <c r="I41" s="32">
        <f>SUM(I38:I40)</f>
        <v>135</v>
      </c>
      <c r="J41" s="32">
        <f>SUM(J38:J40)</f>
        <v>15</v>
      </c>
      <c r="K41" s="61"/>
      <c r="L41" s="61"/>
    </row>
    <row r="42" spans="1:12" ht="25.5" customHeight="1">
      <c r="A42" s="14"/>
      <c r="B42" s="51" t="s">
        <v>45</v>
      </c>
      <c r="C42" s="60" t="s">
        <v>46</v>
      </c>
      <c r="D42" s="58"/>
      <c r="E42" s="20">
        <v>2022</v>
      </c>
      <c r="F42" s="32">
        <f>G42+H42+I42+J42</f>
        <v>30</v>
      </c>
      <c r="G42" s="18">
        <v>0</v>
      </c>
      <c r="H42" s="18">
        <v>0</v>
      </c>
      <c r="I42" s="18">
        <v>30</v>
      </c>
      <c r="J42" s="18">
        <v>0</v>
      </c>
      <c r="K42" s="60" t="s">
        <v>47</v>
      </c>
      <c r="L42" s="60" t="s">
        <v>32</v>
      </c>
    </row>
    <row r="43" spans="1:12" ht="30" customHeight="1">
      <c r="A43" s="14"/>
      <c r="B43" s="52"/>
      <c r="C43" s="61"/>
      <c r="D43" s="59"/>
      <c r="E43" s="20">
        <v>2023</v>
      </c>
      <c r="F43" s="32">
        <f>G43+H43+I43+J43</f>
        <v>30</v>
      </c>
      <c r="G43" s="18">
        <v>0</v>
      </c>
      <c r="H43" s="18">
        <v>0</v>
      </c>
      <c r="I43" s="18">
        <v>30</v>
      </c>
      <c r="J43" s="18">
        <v>0</v>
      </c>
      <c r="K43" s="61"/>
      <c r="L43" s="61"/>
    </row>
    <row r="44" spans="1:12" ht="33.75" customHeight="1">
      <c r="A44" s="14"/>
      <c r="B44" s="52"/>
      <c r="C44" s="61"/>
      <c r="D44" s="59"/>
      <c r="E44" s="20">
        <v>2024</v>
      </c>
      <c r="F44" s="32">
        <f>G44+H44+I44+J44</f>
        <v>30</v>
      </c>
      <c r="G44" s="18">
        <v>0</v>
      </c>
      <c r="H44" s="18">
        <v>0</v>
      </c>
      <c r="I44" s="18">
        <v>30</v>
      </c>
      <c r="J44" s="18">
        <v>0</v>
      </c>
      <c r="K44" s="61"/>
      <c r="L44" s="61"/>
    </row>
    <row r="45" spans="1:12" ht="26.25" customHeight="1">
      <c r="A45" s="14"/>
      <c r="B45" s="52"/>
      <c r="C45" s="61"/>
      <c r="D45" s="59"/>
      <c r="E45" s="37" t="s">
        <v>9</v>
      </c>
      <c r="F45" s="32">
        <f>SUM(F42:F44)</f>
        <v>90</v>
      </c>
      <c r="G45" s="32">
        <f>SUM(G42:G44)</f>
        <v>0</v>
      </c>
      <c r="H45" s="32">
        <f>SUM(H42:H44)</f>
        <v>0</v>
      </c>
      <c r="I45" s="32">
        <f>SUM(I42:I44)</f>
        <v>90</v>
      </c>
      <c r="J45" s="32">
        <f>SUM(J42:J44)</f>
        <v>0</v>
      </c>
      <c r="K45" s="61"/>
      <c r="L45" s="61"/>
    </row>
    <row r="46" spans="2:12" ht="24" customHeight="1">
      <c r="B46" s="51" t="s">
        <v>48</v>
      </c>
      <c r="C46" s="60" t="s">
        <v>72</v>
      </c>
      <c r="D46" s="83"/>
      <c r="E46" s="20">
        <v>2022</v>
      </c>
      <c r="F46" s="32">
        <f>G46+H46+I46+J46</f>
        <v>5</v>
      </c>
      <c r="G46" s="18">
        <v>0</v>
      </c>
      <c r="H46" s="18">
        <v>0</v>
      </c>
      <c r="I46" s="18">
        <v>0</v>
      </c>
      <c r="J46" s="18">
        <v>5</v>
      </c>
      <c r="K46" s="60" t="s">
        <v>47</v>
      </c>
      <c r="L46" s="60" t="s">
        <v>34</v>
      </c>
    </row>
    <row r="47" spans="2:12" ht="24" customHeight="1">
      <c r="B47" s="52"/>
      <c r="C47" s="61"/>
      <c r="D47" s="83"/>
      <c r="E47" s="20">
        <v>2023</v>
      </c>
      <c r="F47" s="32">
        <f>G47+H47+I47+J47</f>
        <v>5</v>
      </c>
      <c r="G47" s="18">
        <v>0</v>
      </c>
      <c r="H47" s="18">
        <v>0</v>
      </c>
      <c r="I47" s="18">
        <v>0</v>
      </c>
      <c r="J47" s="18">
        <v>5</v>
      </c>
      <c r="K47" s="61"/>
      <c r="L47" s="61"/>
    </row>
    <row r="48" spans="2:12" ht="25.5" customHeight="1">
      <c r="B48" s="52"/>
      <c r="C48" s="61"/>
      <c r="D48" s="83"/>
      <c r="E48" s="20">
        <v>2024</v>
      </c>
      <c r="F48" s="32">
        <f>G48+H48+I48+J48</f>
        <v>5</v>
      </c>
      <c r="G48" s="18">
        <v>0</v>
      </c>
      <c r="H48" s="18">
        <v>0</v>
      </c>
      <c r="I48" s="18">
        <v>0</v>
      </c>
      <c r="J48" s="18">
        <v>5</v>
      </c>
      <c r="K48" s="61"/>
      <c r="L48" s="61"/>
    </row>
    <row r="49" spans="2:12" ht="25.5" customHeight="1">
      <c r="B49" s="52"/>
      <c r="C49" s="61"/>
      <c r="D49" s="83"/>
      <c r="E49" s="20" t="s">
        <v>9</v>
      </c>
      <c r="F49" s="32">
        <f>SUM(F46:F48)</f>
        <v>15</v>
      </c>
      <c r="G49" s="32">
        <f>SUM(G46:G48)</f>
        <v>0</v>
      </c>
      <c r="H49" s="32">
        <f>SUM(H46:H48)</f>
        <v>0</v>
      </c>
      <c r="I49" s="32">
        <f>SUM(I46:I48)</f>
        <v>0</v>
      </c>
      <c r="J49" s="32">
        <f>SUM(J46:J48)</f>
        <v>15</v>
      </c>
      <c r="K49" s="61"/>
      <c r="L49" s="61"/>
    </row>
    <row r="50" spans="2:12" s="33" customFormat="1" ht="15.75">
      <c r="B50" s="48" t="s">
        <v>76</v>
      </c>
      <c r="C50" s="71" t="s">
        <v>77</v>
      </c>
      <c r="D50" s="77"/>
      <c r="E50" s="34">
        <v>2022</v>
      </c>
      <c r="F50" s="32">
        <f>G50+H50+I50+J50</f>
        <v>15</v>
      </c>
      <c r="G50" s="36">
        <v>0</v>
      </c>
      <c r="H50" s="36">
        <v>0</v>
      </c>
      <c r="I50" s="36">
        <v>15</v>
      </c>
      <c r="J50" s="36">
        <v>0</v>
      </c>
      <c r="K50" s="71" t="s">
        <v>91</v>
      </c>
      <c r="L50" s="63" t="s">
        <v>30</v>
      </c>
    </row>
    <row r="51" spans="2:12" s="33" customFormat="1" ht="15.75">
      <c r="B51" s="49"/>
      <c r="C51" s="72"/>
      <c r="D51" s="78"/>
      <c r="E51" s="34">
        <v>2023</v>
      </c>
      <c r="F51" s="32">
        <f>G51+H51+I51+J51</f>
        <v>15</v>
      </c>
      <c r="G51" s="36">
        <v>0</v>
      </c>
      <c r="H51" s="36">
        <v>0</v>
      </c>
      <c r="I51" s="36">
        <v>15</v>
      </c>
      <c r="J51" s="36">
        <v>0</v>
      </c>
      <c r="K51" s="72"/>
      <c r="L51" s="63"/>
    </row>
    <row r="52" spans="2:12" s="33" customFormat="1" ht="15.75">
      <c r="B52" s="49"/>
      <c r="C52" s="72"/>
      <c r="D52" s="78"/>
      <c r="E52" s="34">
        <v>2024</v>
      </c>
      <c r="F52" s="32">
        <f>G52+H52+I52+J52</f>
        <v>15</v>
      </c>
      <c r="G52" s="36">
        <v>0</v>
      </c>
      <c r="H52" s="36">
        <v>0</v>
      </c>
      <c r="I52" s="36">
        <v>15</v>
      </c>
      <c r="J52" s="36">
        <v>0</v>
      </c>
      <c r="K52" s="72"/>
      <c r="L52" s="63"/>
    </row>
    <row r="53" spans="2:12" s="33" customFormat="1" ht="15.75">
      <c r="B53" s="50"/>
      <c r="C53" s="73"/>
      <c r="D53" s="79"/>
      <c r="E53" s="34" t="s">
        <v>9</v>
      </c>
      <c r="F53" s="32">
        <f>SUM(F50:F52)</f>
        <v>45</v>
      </c>
      <c r="G53" s="36">
        <v>0</v>
      </c>
      <c r="H53" s="36">
        <v>0</v>
      </c>
      <c r="I53" s="36">
        <v>45</v>
      </c>
      <c r="J53" s="36">
        <v>0</v>
      </c>
      <c r="K53" s="73"/>
      <c r="L53" s="63"/>
    </row>
    <row r="54" spans="1:12" ht="15.75">
      <c r="A54" s="14"/>
      <c r="B54" s="47" t="s">
        <v>49</v>
      </c>
      <c r="C54" s="42" t="s">
        <v>83</v>
      </c>
      <c r="D54" s="57"/>
      <c r="E54" s="20">
        <v>2022</v>
      </c>
      <c r="F54" s="32">
        <f aca="true" t="shared" si="2" ref="F54:J56">F58+F62</f>
        <v>3953</v>
      </c>
      <c r="G54" s="32">
        <v>0</v>
      </c>
      <c r="H54" s="32">
        <v>0</v>
      </c>
      <c r="I54" s="32">
        <f t="shared" si="2"/>
        <v>3553</v>
      </c>
      <c r="J54" s="32">
        <f t="shared" si="2"/>
        <v>400</v>
      </c>
      <c r="K54" s="74"/>
      <c r="L54" s="74"/>
    </row>
    <row r="55" spans="1:12" ht="15.75">
      <c r="A55" s="14"/>
      <c r="B55" s="47"/>
      <c r="C55" s="42"/>
      <c r="D55" s="57"/>
      <c r="E55" s="20">
        <v>2023</v>
      </c>
      <c r="F55" s="32">
        <f t="shared" si="2"/>
        <v>3993</v>
      </c>
      <c r="G55" s="32">
        <v>0</v>
      </c>
      <c r="H55" s="32">
        <v>0</v>
      </c>
      <c r="I55" s="32">
        <f t="shared" si="2"/>
        <v>3553</v>
      </c>
      <c r="J55" s="32">
        <f t="shared" si="2"/>
        <v>440</v>
      </c>
      <c r="K55" s="75"/>
      <c r="L55" s="75"/>
    </row>
    <row r="56" spans="1:12" ht="15.75">
      <c r="A56" s="14"/>
      <c r="B56" s="47"/>
      <c r="C56" s="42"/>
      <c r="D56" s="57"/>
      <c r="E56" s="20">
        <v>2024</v>
      </c>
      <c r="F56" s="32">
        <f t="shared" si="2"/>
        <v>4053</v>
      </c>
      <c r="G56" s="32">
        <v>0</v>
      </c>
      <c r="H56" s="32">
        <v>0</v>
      </c>
      <c r="I56" s="32">
        <f t="shared" si="2"/>
        <v>3553</v>
      </c>
      <c r="J56" s="32">
        <f t="shared" si="2"/>
        <v>500</v>
      </c>
      <c r="K56" s="75"/>
      <c r="L56" s="75"/>
    </row>
    <row r="57" spans="1:12" ht="15.75">
      <c r="A57" s="14"/>
      <c r="B57" s="47"/>
      <c r="C57" s="42"/>
      <c r="D57" s="57"/>
      <c r="E57" s="17" t="s">
        <v>9</v>
      </c>
      <c r="F57" s="32">
        <f>SUM(F54:F56)</f>
        <v>11999</v>
      </c>
      <c r="G57" s="32">
        <f>SUM(G54:G56)</f>
        <v>0</v>
      </c>
      <c r="H57" s="32">
        <f>SUM(H54:H56)</f>
        <v>0</v>
      </c>
      <c r="I57" s="32">
        <f>SUM(I54:I56)</f>
        <v>10659</v>
      </c>
      <c r="J57" s="32">
        <f>SUM(J54:J56)</f>
        <v>1340</v>
      </c>
      <c r="K57" s="76"/>
      <c r="L57" s="76"/>
    </row>
    <row r="58" spans="1:12" ht="15.75">
      <c r="A58" s="14"/>
      <c r="B58" s="47" t="s">
        <v>50</v>
      </c>
      <c r="C58" s="42" t="s">
        <v>97</v>
      </c>
      <c r="D58" s="57"/>
      <c r="E58" s="17">
        <v>2022</v>
      </c>
      <c r="F58" s="32">
        <f>G58+H58+I58+J58</f>
        <v>3230</v>
      </c>
      <c r="G58" s="18">
        <v>0</v>
      </c>
      <c r="H58" s="18">
        <v>0</v>
      </c>
      <c r="I58" s="18">
        <v>3230</v>
      </c>
      <c r="J58" s="18">
        <v>0</v>
      </c>
      <c r="K58" s="86" t="s">
        <v>51</v>
      </c>
      <c r="L58" s="60" t="s">
        <v>32</v>
      </c>
    </row>
    <row r="59" spans="1:12" ht="15.75">
      <c r="A59" s="14"/>
      <c r="B59" s="47"/>
      <c r="C59" s="42"/>
      <c r="D59" s="57"/>
      <c r="E59" s="17">
        <v>2023</v>
      </c>
      <c r="F59" s="32">
        <f>G59+H59+I59+J59</f>
        <v>3230</v>
      </c>
      <c r="G59" s="18">
        <v>0</v>
      </c>
      <c r="H59" s="18">
        <v>0</v>
      </c>
      <c r="I59" s="18">
        <v>3230</v>
      </c>
      <c r="J59" s="18">
        <v>0</v>
      </c>
      <c r="K59" s="87"/>
      <c r="L59" s="61"/>
    </row>
    <row r="60" spans="1:12" ht="15.75">
      <c r="A60" s="14"/>
      <c r="B60" s="47"/>
      <c r="C60" s="42"/>
      <c r="D60" s="57"/>
      <c r="E60" s="17">
        <v>2024</v>
      </c>
      <c r="F60" s="32">
        <f>G60+H60+I60+J60</f>
        <v>3230</v>
      </c>
      <c r="G60" s="18">
        <v>0</v>
      </c>
      <c r="H60" s="18">
        <v>0</v>
      </c>
      <c r="I60" s="18">
        <v>3230</v>
      </c>
      <c r="J60" s="18">
        <v>0</v>
      </c>
      <c r="K60" s="87"/>
      <c r="L60" s="61"/>
    </row>
    <row r="61" spans="1:12" ht="52.5" customHeight="1">
      <c r="A61" s="14"/>
      <c r="B61" s="47"/>
      <c r="C61" s="42"/>
      <c r="D61" s="57"/>
      <c r="E61" s="17" t="s">
        <v>9</v>
      </c>
      <c r="F61" s="32">
        <f>SUM(F58:F60)</f>
        <v>9690</v>
      </c>
      <c r="G61" s="32">
        <f>SUM(G58:G60)</f>
        <v>0</v>
      </c>
      <c r="H61" s="32">
        <f>SUM(H58:H60)</f>
        <v>0</v>
      </c>
      <c r="I61" s="32">
        <f>SUM(I58:I60)</f>
        <v>9690</v>
      </c>
      <c r="J61" s="32">
        <f>SUM(J58:J60)</f>
        <v>0</v>
      </c>
      <c r="K61" s="88"/>
      <c r="L61" s="62"/>
    </row>
    <row r="62" spans="1:12" ht="15.75">
      <c r="A62" s="14"/>
      <c r="B62" s="47" t="s">
        <v>52</v>
      </c>
      <c r="C62" s="42" t="s">
        <v>96</v>
      </c>
      <c r="D62" s="57"/>
      <c r="E62" s="17">
        <v>2022</v>
      </c>
      <c r="F62" s="32">
        <f>G62+H62+I62+J62</f>
        <v>723</v>
      </c>
      <c r="G62" s="18">
        <v>0</v>
      </c>
      <c r="H62" s="18">
        <v>0</v>
      </c>
      <c r="I62" s="18">
        <v>323</v>
      </c>
      <c r="J62" s="18">
        <v>400</v>
      </c>
      <c r="K62" s="60" t="s">
        <v>47</v>
      </c>
      <c r="L62" s="60" t="s">
        <v>34</v>
      </c>
    </row>
    <row r="63" spans="1:12" ht="15.75">
      <c r="A63" s="14"/>
      <c r="B63" s="47"/>
      <c r="C63" s="42"/>
      <c r="D63" s="57"/>
      <c r="E63" s="17">
        <v>2023</v>
      </c>
      <c r="F63" s="32">
        <f>G63+H63+I63+J63</f>
        <v>763</v>
      </c>
      <c r="G63" s="18">
        <v>0</v>
      </c>
      <c r="H63" s="18">
        <v>0</v>
      </c>
      <c r="I63" s="18">
        <v>323</v>
      </c>
      <c r="J63" s="18">
        <v>440</v>
      </c>
      <c r="K63" s="61"/>
      <c r="L63" s="61"/>
    </row>
    <row r="64" spans="1:12" ht="15.75">
      <c r="A64" s="14"/>
      <c r="B64" s="47"/>
      <c r="C64" s="42"/>
      <c r="D64" s="57"/>
      <c r="E64" s="17">
        <v>2024</v>
      </c>
      <c r="F64" s="32">
        <f>G64+H64+I64+J64</f>
        <v>823</v>
      </c>
      <c r="G64" s="18">
        <v>0</v>
      </c>
      <c r="H64" s="18">
        <v>0</v>
      </c>
      <c r="I64" s="18">
        <v>323</v>
      </c>
      <c r="J64" s="18">
        <v>500</v>
      </c>
      <c r="K64" s="61"/>
      <c r="L64" s="61"/>
    </row>
    <row r="65" spans="1:12" ht="55.5" customHeight="1">
      <c r="A65" s="14"/>
      <c r="B65" s="47"/>
      <c r="C65" s="42"/>
      <c r="D65" s="57"/>
      <c r="E65" s="17" t="s">
        <v>9</v>
      </c>
      <c r="F65" s="32">
        <f>SUM(F62:F64)</f>
        <v>2309</v>
      </c>
      <c r="G65" s="32">
        <f>SUM(G62:G64)</f>
        <v>0</v>
      </c>
      <c r="H65" s="32">
        <f>SUM(H62:H64)</f>
        <v>0</v>
      </c>
      <c r="I65" s="32">
        <f>SUM(I62:I64)</f>
        <v>969</v>
      </c>
      <c r="J65" s="32">
        <f>SUM(J62:J64)</f>
        <v>1340</v>
      </c>
      <c r="K65" s="62"/>
      <c r="L65" s="62"/>
    </row>
    <row r="66" spans="1:12" ht="15.75">
      <c r="A66" s="14"/>
      <c r="B66" s="47" t="s">
        <v>53</v>
      </c>
      <c r="C66" s="42" t="s">
        <v>86</v>
      </c>
      <c r="D66" s="57"/>
      <c r="E66" s="17">
        <v>2022</v>
      </c>
      <c r="F66" s="32">
        <f>G66+H66+I66+J66</f>
        <v>80</v>
      </c>
      <c r="G66" s="18">
        <v>0</v>
      </c>
      <c r="H66" s="18">
        <v>0</v>
      </c>
      <c r="I66" s="18">
        <v>80</v>
      </c>
      <c r="J66" s="18">
        <v>0</v>
      </c>
      <c r="K66" s="60" t="s">
        <v>81</v>
      </c>
      <c r="L66" s="60" t="s">
        <v>54</v>
      </c>
    </row>
    <row r="67" spans="1:12" ht="15.75">
      <c r="A67" s="14"/>
      <c r="B67" s="47"/>
      <c r="C67" s="42"/>
      <c r="D67" s="57"/>
      <c r="E67" s="17">
        <v>2023</v>
      </c>
      <c r="F67" s="32">
        <f>G67+H67+I67+J67</f>
        <v>80</v>
      </c>
      <c r="G67" s="18">
        <v>0</v>
      </c>
      <c r="H67" s="18">
        <v>0</v>
      </c>
      <c r="I67" s="18">
        <v>80</v>
      </c>
      <c r="J67" s="18">
        <v>0</v>
      </c>
      <c r="K67" s="61"/>
      <c r="L67" s="61"/>
    </row>
    <row r="68" spans="1:12" ht="15.75">
      <c r="A68" s="14"/>
      <c r="B68" s="47"/>
      <c r="C68" s="42"/>
      <c r="D68" s="57"/>
      <c r="E68" s="17">
        <v>2024</v>
      </c>
      <c r="F68" s="32">
        <f>G68+H68+I68+J68</f>
        <v>80</v>
      </c>
      <c r="G68" s="18">
        <v>0</v>
      </c>
      <c r="H68" s="18">
        <v>0</v>
      </c>
      <c r="I68" s="18">
        <v>80</v>
      </c>
      <c r="J68" s="18">
        <v>0</v>
      </c>
      <c r="K68" s="61"/>
      <c r="L68" s="61"/>
    </row>
    <row r="69" spans="1:12" ht="15.75">
      <c r="A69" s="14"/>
      <c r="B69" s="47"/>
      <c r="C69" s="42"/>
      <c r="D69" s="57"/>
      <c r="E69" s="17" t="s">
        <v>9</v>
      </c>
      <c r="F69" s="32">
        <f>SUM(F66:F68)</f>
        <v>240</v>
      </c>
      <c r="G69" s="32">
        <f>SUM(G66:G68)</f>
        <v>0</v>
      </c>
      <c r="H69" s="32">
        <f>SUM(H66:H68)</f>
        <v>0</v>
      </c>
      <c r="I69" s="32">
        <f>SUM(I66:I68)</f>
        <v>240</v>
      </c>
      <c r="J69" s="32">
        <f>SUM(J66:J68)</f>
        <v>0</v>
      </c>
      <c r="K69" s="62"/>
      <c r="L69" s="62"/>
    </row>
    <row r="70" spans="1:12" ht="15.75">
      <c r="A70" s="14"/>
      <c r="B70" s="47" t="s">
        <v>55</v>
      </c>
      <c r="C70" s="42" t="s">
        <v>87</v>
      </c>
      <c r="D70" s="57"/>
      <c r="E70" s="17">
        <v>2022</v>
      </c>
      <c r="F70" s="32">
        <f>G70+H70+I70+J70</f>
        <v>26.3</v>
      </c>
      <c r="G70" s="18">
        <v>0</v>
      </c>
      <c r="H70" s="18">
        <v>0</v>
      </c>
      <c r="I70" s="18">
        <v>26.3</v>
      </c>
      <c r="J70" s="18">
        <v>0</v>
      </c>
      <c r="K70" s="60" t="s">
        <v>60</v>
      </c>
      <c r="L70" s="42" t="s">
        <v>54</v>
      </c>
    </row>
    <row r="71" spans="1:12" ht="15.75">
      <c r="A71" s="14"/>
      <c r="B71" s="47"/>
      <c r="C71" s="42"/>
      <c r="D71" s="57"/>
      <c r="E71" s="17">
        <v>2023</v>
      </c>
      <c r="F71" s="32">
        <f>G71+H71+I71+J71</f>
        <v>26.3</v>
      </c>
      <c r="G71" s="18">
        <v>0</v>
      </c>
      <c r="H71" s="18">
        <v>0</v>
      </c>
      <c r="I71" s="18">
        <v>26.3</v>
      </c>
      <c r="J71" s="18">
        <v>0</v>
      </c>
      <c r="K71" s="61"/>
      <c r="L71" s="42"/>
    </row>
    <row r="72" spans="1:12" ht="15.75">
      <c r="A72" s="14"/>
      <c r="B72" s="47"/>
      <c r="C72" s="42"/>
      <c r="D72" s="57"/>
      <c r="E72" s="17">
        <v>2024</v>
      </c>
      <c r="F72" s="32">
        <f>G72+H72+I72+J72</f>
        <v>26.3</v>
      </c>
      <c r="G72" s="18">
        <v>0</v>
      </c>
      <c r="H72" s="18">
        <v>0</v>
      </c>
      <c r="I72" s="18">
        <v>26.3</v>
      </c>
      <c r="J72" s="18">
        <v>0</v>
      </c>
      <c r="K72" s="61"/>
      <c r="L72" s="42"/>
    </row>
    <row r="73" spans="1:12" ht="15.75">
      <c r="A73" s="14"/>
      <c r="B73" s="47"/>
      <c r="C73" s="42"/>
      <c r="D73" s="57"/>
      <c r="E73" s="17" t="s">
        <v>9</v>
      </c>
      <c r="F73" s="32">
        <f>SUM(F70:F72)</f>
        <v>78.9</v>
      </c>
      <c r="G73" s="32">
        <f>SUM(G70:G72)</f>
        <v>0</v>
      </c>
      <c r="H73" s="32">
        <f>SUM(H70:H72)</f>
        <v>0</v>
      </c>
      <c r="I73" s="32">
        <f>SUM(I70:I72)</f>
        <v>78.9</v>
      </c>
      <c r="J73" s="32">
        <f>SUM(J70:J72)</f>
        <v>0</v>
      </c>
      <c r="K73" s="62"/>
      <c r="L73" s="42"/>
    </row>
    <row r="74" spans="1:12" ht="15.75">
      <c r="A74" s="14"/>
      <c r="B74" s="47" t="s">
        <v>56</v>
      </c>
      <c r="C74" s="42" t="s">
        <v>73</v>
      </c>
      <c r="D74" s="57"/>
      <c r="E74" s="17">
        <v>2022</v>
      </c>
      <c r="F74" s="32">
        <f>G74+H74+I74+J74</f>
        <v>100</v>
      </c>
      <c r="G74" s="18">
        <v>0</v>
      </c>
      <c r="H74" s="18">
        <v>0</v>
      </c>
      <c r="I74" s="18">
        <v>0</v>
      </c>
      <c r="J74" s="18">
        <v>100</v>
      </c>
      <c r="K74" s="60" t="s">
        <v>58</v>
      </c>
      <c r="L74" s="42" t="s">
        <v>34</v>
      </c>
    </row>
    <row r="75" spans="1:12" ht="15.75">
      <c r="A75" s="14"/>
      <c r="B75" s="47"/>
      <c r="C75" s="42"/>
      <c r="D75" s="57"/>
      <c r="E75" s="17">
        <v>2023</v>
      </c>
      <c r="F75" s="32">
        <f>G75+H75+I75+J75</f>
        <v>100</v>
      </c>
      <c r="G75" s="18">
        <v>0</v>
      </c>
      <c r="H75" s="18">
        <v>0</v>
      </c>
      <c r="I75" s="18">
        <v>0</v>
      </c>
      <c r="J75" s="18">
        <v>100</v>
      </c>
      <c r="K75" s="61"/>
      <c r="L75" s="42"/>
    </row>
    <row r="76" spans="1:12" ht="15.75">
      <c r="A76" s="14"/>
      <c r="B76" s="47"/>
      <c r="C76" s="42"/>
      <c r="D76" s="57"/>
      <c r="E76" s="17">
        <v>2024</v>
      </c>
      <c r="F76" s="32">
        <f>G76+H76+I76+J76</f>
        <v>100</v>
      </c>
      <c r="G76" s="18">
        <v>0</v>
      </c>
      <c r="H76" s="18">
        <v>0</v>
      </c>
      <c r="I76" s="18">
        <v>0</v>
      </c>
      <c r="J76" s="18">
        <v>100</v>
      </c>
      <c r="K76" s="61"/>
      <c r="L76" s="42"/>
    </row>
    <row r="77" spans="1:12" ht="15.75">
      <c r="A77" s="14"/>
      <c r="B77" s="47"/>
      <c r="C77" s="42"/>
      <c r="D77" s="57"/>
      <c r="E77" s="17" t="s">
        <v>9</v>
      </c>
      <c r="F77" s="32">
        <f>SUM(F74:F76)</f>
        <v>300</v>
      </c>
      <c r="G77" s="32">
        <f>SUM(G74:G76)</f>
        <v>0</v>
      </c>
      <c r="H77" s="32">
        <f>SUM(H74:H76)</f>
        <v>0</v>
      </c>
      <c r="I77" s="32">
        <f>SUM(I74:I76)</f>
        <v>0</v>
      </c>
      <c r="J77" s="32">
        <f>SUM(J74:J76)</f>
        <v>300</v>
      </c>
      <c r="K77" s="62"/>
      <c r="L77" s="42"/>
    </row>
    <row r="78" spans="1:12" ht="15.75">
      <c r="A78" s="14"/>
      <c r="B78" s="47" t="s">
        <v>57</v>
      </c>
      <c r="C78" s="42" t="s">
        <v>88</v>
      </c>
      <c r="D78" s="57"/>
      <c r="E78" s="17">
        <v>2022</v>
      </c>
      <c r="F78" s="32">
        <f>G78+H78+I78+J78</f>
        <v>23.7</v>
      </c>
      <c r="G78" s="18">
        <v>0</v>
      </c>
      <c r="H78" s="18">
        <v>0</v>
      </c>
      <c r="I78" s="18">
        <v>23.7</v>
      </c>
      <c r="J78" s="18">
        <v>0</v>
      </c>
      <c r="K78" s="60" t="s">
        <v>82</v>
      </c>
      <c r="L78" s="42" t="s">
        <v>54</v>
      </c>
    </row>
    <row r="79" spans="1:12" ht="15.75">
      <c r="A79" s="14"/>
      <c r="B79" s="47"/>
      <c r="C79" s="42"/>
      <c r="D79" s="57"/>
      <c r="E79" s="17">
        <v>2023</v>
      </c>
      <c r="F79" s="32">
        <f>G79+H79+I79+J79</f>
        <v>23.7</v>
      </c>
      <c r="G79" s="18">
        <v>0</v>
      </c>
      <c r="H79" s="18">
        <v>0</v>
      </c>
      <c r="I79" s="18">
        <v>23.7</v>
      </c>
      <c r="J79" s="18">
        <v>0</v>
      </c>
      <c r="K79" s="61"/>
      <c r="L79" s="42"/>
    </row>
    <row r="80" spans="1:12" ht="15.75">
      <c r="A80" s="14"/>
      <c r="B80" s="47"/>
      <c r="C80" s="42"/>
      <c r="D80" s="57"/>
      <c r="E80" s="17">
        <v>2024</v>
      </c>
      <c r="F80" s="32">
        <f>G80+H80+I80+J80</f>
        <v>23.7</v>
      </c>
      <c r="G80" s="18">
        <v>0</v>
      </c>
      <c r="H80" s="18">
        <v>0</v>
      </c>
      <c r="I80" s="18">
        <v>23.7</v>
      </c>
      <c r="J80" s="18">
        <v>0</v>
      </c>
      <c r="K80" s="61"/>
      <c r="L80" s="42"/>
    </row>
    <row r="81" spans="1:12" ht="15.75">
      <c r="A81" s="14"/>
      <c r="B81" s="47"/>
      <c r="C81" s="42"/>
      <c r="D81" s="57"/>
      <c r="E81" s="17" t="s">
        <v>9</v>
      </c>
      <c r="F81" s="32">
        <f>SUM(F78:F80)</f>
        <v>71.1</v>
      </c>
      <c r="G81" s="32">
        <f>SUM(G78:G80)</f>
        <v>0</v>
      </c>
      <c r="H81" s="32">
        <f>SUM(H78:H80)</f>
        <v>0</v>
      </c>
      <c r="I81" s="32">
        <f>SUM(I78:I80)</f>
        <v>71.1</v>
      </c>
      <c r="J81" s="32">
        <f>SUM(J78:J80)</f>
        <v>0</v>
      </c>
      <c r="K81" s="62"/>
      <c r="L81" s="42"/>
    </row>
    <row r="82" spans="1:12" s="33" customFormat="1" ht="15.75">
      <c r="A82" s="30"/>
      <c r="B82" s="53" t="s">
        <v>59</v>
      </c>
      <c r="C82" s="63" t="s">
        <v>84</v>
      </c>
      <c r="D82" s="65"/>
      <c r="E82" s="31">
        <v>2022</v>
      </c>
      <c r="F82" s="32">
        <f>G82+H82+I82+J82</f>
        <v>100</v>
      </c>
      <c r="G82" s="32">
        <v>0</v>
      </c>
      <c r="H82" s="32">
        <v>0</v>
      </c>
      <c r="I82" s="32">
        <v>100</v>
      </c>
      <c r="J82" s="32">
        <v>0</v>
      </c>
      <c r="K82" s="71" t="s">
        <v>78</v>
      </c>
      <c r="L82" s="63" t="s">
        <v>30</v>
      </c>
    </row>
    <row r="83" spans="1:12" s="33" customFormat="1" ht="15.75">
      <c r="A83" s="30"/>
      <c r="B83" s="53"/>
      <c r="C83" s="63"/>
      <c r="D83" s="65"/>
      <c r="E83" s="31">
        <v>2023</v>
      </c>
      <c r="F83" s="32">
        <f>G83+H83+I83+J83</f>
        <v>100</v>
      </c>
      <c r="G83" s="32">
        <v>0</v>
      </c>
      <c r="H83" s="32">
        <v>0</v>
      </c>
      <c r="I83" s="32">
        <v>100</v>
      </c>
      <c r="J83" s="32">
        <v>0</v>
      </c>
      <c r="K83" s="72"/>
      <c r="L83" s="63"/>
    </row>
    <row r="84" spans="1:12" s="33" customFormat="1" ht="15.75">
      <c r="A84" s="30"/>
      <c r="B84" s="53"/>
      <c r="C84" s="63"/>
      <c r="D84" s="65"/>
      <c r="E84" s="31">
        <v>2024</v>
      </c>
      <c r="F84" s="32">
        <f>G84+H84+I84+J84</f>
        <v>100</v>
      </c>
      <c r="G84" s="32">
        <v>0</v>
      </c>
      <c r="H84" s="32">
        <v>0</v>
      </c>
      <c r="I84" s="32">
        <v>100</v>
      </c>
      <c r="J84" s="32">
        <v>0</v>
      </c>
      <c r="K84" s="72"/>
      <c r="L84" s="63"/>
    </row>
    <row r="85" spans="1:12" s="33" customFormat="1" ht="15.75">
      <c r="A85" s="30"/>
      <c r="B85" s="53"/>
      <c r="C85" s="63"/>
      <c r="D85" s="65"/>
      <c r="E85" s="31" t="s">
        <v>9</v>
      </c>
      <c r="F85" s="32">
        <f>SUM(F82:F84)</f>
        <v>300</v>
      </c>
      <c r="G85" s="32">
        <f>SUM(G82:G84)</f>
        <v>0</v>
      </c>
      <c r="H85" s="32">
        <f>SUM(H82:H84)</f>
        <v>0</v>
      </c>
      <c r="I85" s="32">
        <f>SUM(I82:I84)</f>
        <v>300</v>
      </c>
      <c r="J85" s="32">
        <f>SUM(J82:J84)</f>
        <v>0</v>
      </c>
      <c r="K85" s="73"/>
      <c r="L85" s="63"/>
    </row>
    <row r="86" spans="1:12" ht="15.75">
      <c r="A86" s="14"/>
      <c r="B86" s="15" t="s">
        <v>61</v>
      </c>
      <c r="C86" s="42" t="s">
        <v>62</v>
      </c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5.75">
      <c r="A87" s="14"/>
      <c r="B87" s="47" t="s">
        <v>63</v>
      </c>
      <c r="C87" s="42" t="s">
        <v>89</v>
      </c>
      <c r="D87" s="57"/>
      <c r="E87" s="17">
        <v>2022</v>
      </c>
      <c r="F87" s="32">
        <f>G87+H87+I87+J87</f>
        <v>11.4</v>
      </c>
      <c r="G87" s="18">
        <v>0</v>
      </c>
      <c r="H87" s="18">
        <v>0</v>
      </c>
      <c r="I87" s="18">
        <v>11.4</v>
      </c>
      <c r="J87" s="18">
        <v>0</v>
      </c>
      <c r="K87" s="60" t="s">
        <v>60</v>
      </c>
      <c r="L87" s="42" t="s">
        <v>54</v>
      </c>
    </row>
    <row r="88" spans="1:12" ht="15.75">
      <c r="A88" s="14"/>
      <c r="B88" s="47"/>
      <c r="C88" s="42"/>
      <c r="D88" s="57"/>
      <c r="E88" s="17">
        <v>2023</v>
      </c>
      <c r="F88" s="32">
        <f>G88+H88+I88+J88</f>
        <v>11.4</v>
      </c>
      <c r="G88" s="18">
        <v>0</v>
      </c>
      <c r="H88" s="18">
        <v>0</v>
      </c>
      <c r="I88" s="18">
        <v>11.4</v>
      </c>
      <c r="J88" s="18">
        <v>0</v>
      </c>
      <c r="K88" s="61"/>
      <c r="L88" s="42"/>
    </row>
    <row r="89" spans="1:12" ht="15.75">
      <c r="A89" s="14"/>
      <c r="B89" s="47"/>
      <c r="C89" s="42"/>
      <c r="D89" s="57"/>
      <c r="E89" s="17">
        <v>2024</v>
      </c>
      <c r="F89" s="32">
        <f>G89+H89+I89+J89</f>
        <v>11.4</v>
      </c>
      <c r="G89" s="18">
        <v>0</v>
      </c>
      <c r="H89" s="18">
        <v>0</v>
      </c>
      <c r="I89" s="18">
        <v>11.4</v>
      </c>
      <c r="J89" s="18">
        <v>0</v>
      </c>
      <c r="K89" s="61"/>
      <c r="L89" s="42"/>
    </row>
    <row r="90" spans="1:12" ht="15.75">
      <c r="A90" s="14"/>
      <c r="B90" s="47"/>
      <c r="C90" s="42"/>
      <c r="D90" s="57"/>
      <c r="E90" s="17" t="s">
        <v>9</v>
      </c>
      <c r="F90" s="32">
        <f>SUM(F87:F89)</f>
        <v>34.2</v>
      </c>
      <c r="G90" s="32">
        <f>SUM(G87:G89)</f>
        <v>0</v>
      </c>
      <c r="H90" s="32">
        <f>SUM(H87:H89)</f>
        <v>0</v>
      </c>
      <c r="I90" s="32">
        <f>SUM(I87:I89)</f>
        <v>34.2</v>
      </c>
      <c r="J90" s="32">
        <f>SUM(J87:J89)</f>
        <v>0</v>
      </c>
      <c r="K90" s="62"/>
      <c r="L90" s="42"/>
    </row>
    <row r="91" spans="1:12" ht="15.75">
      <c r="A91" s="14"/>
      <c r="B91" s="15" t="s">
        <v>64</v>
      </c>
      <c r="C91" s="68" t="s">
        <v>65</v>
      </c>
      <c r="D91" s="69"/>
      <c r="E91" s="69"/>
      <c r="F91" s="69"/>
      <c r="G91" s="69"/>
      <c r="H91" s="69"/>
      <c r="I91" s="69"/>
      <c r="J91" s="69"/>
      <c r="K91" s="69"/>
      <c r="L91" s="70"/>
    </row>
    <row r="92" spans="1:12" ht="15.75" customHeight="1">
      <c r="A92" s="14"/>
      <c r="B92" s="51" t="s">
        <v>66</v>
      </c>
      <c r="C92" s="60" t="s">
        <v>90</v>
      </c>
      <c r="D92" s="80"/>
      <c r="E92" s="17">
        <v>2022</v>
      </c>
      <c r="F92" s="32">
        <f>G92+H92+I92+J92</f>
        <v>15</v>
      </c>
      <c r="G92" s="18">
        <v>0</v>
      </c>
      <c r="H92" s="18">
        <v>0</v>
      </c>
      <c r="I92" s="18">
        <v>15</v>
      </c>
      <c r="J92" s="18">
        <v>0</v>
      </c>
      <c r="K92" s="60" t="s">
        <v>67</v>
      </c>
      <c r="L92" s="60" t="s">
        <v>32</v>
      </c>
    </row>
    <row r="93" spans="1:12" ht="15.75">
      <c r="A93" s="14"/>
      <c r="B93" s="52"/>
      <c r="C93" s="61"/>
      <c r="D93" s="81"/>
      <c r="E93" s="17">
        <v>2023</v>
      </c>
      <c r="F93" s="32">
        <f>G93+H93+I93+J93</f>
        <v>15</v>
      </c>
      <c r="G93" s="18">
        <v>0</v>
      </c>
      <c r="H93" s="18">
        <v>0</v>
      </c>
      <c r="I93" s="18">
        <v>15</v>
      </c>
      <c r="J93" s="18">
        <v>0</v>
      </c>
      <c r="K93" s="61"/>
      <c r="L93" s="61"/>
    </row>
    <row r="94" spans="1:12" ht="15.75">
      <c r="A94" s="14"/>
      <c r="B94" s="52"/>
      <c r="C94" s="61"/>
      <c r="D94" s="81"/>
      <c r="E94" s="17">
        <v>2024</v>
      </c>
      <c r="F94" s="32">
        <f>G94+H94+I94+J94</f>
        <v>15</v>
      </c>
      <c r="G94" s="18">
        <v>0</v>
      </c>
      <c r="H94" s="18">
        <v>0</v>
      </c>
      <c r="I94" s="18">
        <v>15</v>
      </c>
      <c r="J94" s="18">
        <v>0</v>
      </c>
      <c r="K94" s="61"/>
      <c r="L94" s="61"/>
    </row>
    <row r="95" spans="1:12" ht="33" customHeight="1">
      <c r="A95" s="14"/>
      <c r="B95" s="54"/>
      <c r="C95" s="62"/>
      <c r="D95" s="82"/>
      <c r="E95" s="17" t="s">
        <v>9</v>
      </c>
      <c r="F95" s="32">
        <f>SUM(F92:F94)</f>
        <v>45</v>
      </c>
      <c r="G95" s="32">
        <f>SUM(G92:G94)</f>
        <v>0</v>
      </c>
      <c r="H95" s="32">
        <f>SUM(H92:H94)</f>
        <v>0</v>
      </c>
      <c r="I95" s="32">
        <f>SUM(I92:I94)</f>
        <v>45</v>
      </c>
      <c r="J95" s="32">
        <f>SUM(J92:J94)</f>
        <v>0</v>
      </c>
      <c r="K95" s="62"/>
      <c r="L95" s="62"/>
    </row>
    <row r="96" spans="1:12" ht="15.75">
      <c r="A96" s="23"/>
      <c r="B96" s="55"/>
      <c r="C96" s="67" t="s">
        <v>68</v>
      </c>
      <c r="D96" s="64"/>
      <c r="E96" s="17">
        <v>2022</v>
      </c>
      <c r="F96" s="18">
        <f>SUM(F13,F17,F21,F33,F38,F54,F66,F70,F74,F78,F82,F87,F92)</f>
        <v>4450.299999999999</v>
      </c>
      <c r="G96" s="18">
        <v>0</v>
      </c>
      <c r="H96" s="18">
        <v>0</v>
      </c>
      <c r="I96" s="18">
        <f aca="true" t="shared" si="3" ref="I96:J98">SUM(I13,I17,I21,I33,I38,I54,I66,I70,I74,I78,I82,I87,I92)</f>
        <v>3935.3</v>
      </c>
      <c r="J96" s="18">
        <f t="shared" si="3"/>
        <v>515</v>
      </c>
      <c r="K96" s="16"/>
      <c r="L96" s="42"/>
    </row>
    <row r="97" spans="1:12" ht="15.75">
      <c r="A97" s="23"/>
      <c r="B97" s="55"/>
      <c r="C97" s="67"/>
      <c r="D97" s="64"/>
      <c r="E97" s="17">
        <v>2023</v>
      </c>
      <c r="F97" s="18">
        <f>SUM(F14,F18,F22,F34,F39,F55,F67,F71,F75,F79,F83,F88,F93)</f>
        <v>4494.299999999999</v>
      </c>
      <c r="G97" s="18">
        <v>0</v>
      </c>
      <c r="H97" s="18">
        <v>0</v>
      </c>
      <c r="I97" s="18">
        <f t="shared" si="3"/>
        <v>3935.3</v>
      </c>
      <c r="J97" s="18">
        <f t="shared" si="3"/>
        <v>559</v>
      </c>
      <c r="K97" s="16"/>
      <c r="L97" s="42"/>
    </row>
    <row r="98" spans="1:12" ht="15.75">
      <c r="A98" s="23"/>
      <c r="B98" s="55"/>
      <c r="C98" s="67"/>
      <c r="D98" s="64"/>
      <c r="E98" s="17">
        <v>2024</v>
      </c>
      <c r="F98" s="18">
        <f>SUM(F15,F19,F23,F35,F40,F56,F68,F72,F76,F80,F84,F89,F94)</f>
        <v>4559.9</v>
      </c>
      <c r="G98" s="18">
        <v>0</v>
      </c>
      <c r="H98" s="18">
        <v>0</v>
      </c>
      <c r="I98" s="18">
        <f t="shared" si="3"/>
        <v>3935.3</v>
      </c>
      <c r="J98" s="18">
        <f t="shared" si="3"/>
        <v>624.6</v>
      </c>
      <c r="K98" s="16"/>
      <c r="L98" s="42"/>
    </row>
    <row r="99" spans="1:12" ht="15.75">
      <c r="A99" s="23"/>
      <c r="B99" s="55"/>
      <c r="C99" s="67"/>
      <c r="D99" s="64"/>
      <c r="E99" s="17" t="s">
        <v>9</v>
      </c>
      <c r="F99" s="18">
        <f>SUM(F96:F98)</f>
        <v>13504.499999999998</v>
      </c>
      <c r="G99" s="18">
        <f>SUM(G96:G98)</f>
        <v>0</v>
      </c>
      <c r="H99" s="18">
        <f>SUM(H96:H98)</f>
        <v>0</v>
      </c>
      <c r="I99" s="18">
        <f>SUM(I96:I98)</f>
        <v>11805.900000000001</v>
      </c>
      <c r="J99" s="18">
        <f>SUM(J96:J98)</f>
        <v>1698.6</v>
      </c>
      <c r="K99" s="16"/>
      <c r="L99" s="42"/>
    </row>
    <row r="100" spans="1:12" ht="15.75">
      <c r="A100" s="23"/>
      <c r="C100" s="24"/>
      <c r="D100" s="25"/>
      <c r="E100" s="26"/>
      <c r="F100" s="27"/>
      <c r="G100" s="27"/>
      <c r="H100" s="27"/>
      <c r="I100" s="27"/>
      <c r="J100" s="27"/>
      <c r="K100" s="29"/>
      <c r="L100" s="29"/>
    </row>
    <row r="101" spans="1:12" ht="15.75">
      <c r="A101" s="23"/>
      <c r="C101" s="24"/>
      <c r="D101" s="25"/>
      <c r="E101" s="26"/>
      <c r="F101" s="27"/>
      <c r="G101" s="27"/>
      <c r="H101" s="27"/>
      <c r="I101" s="27"/>
      <c r="J101" s="27"/>
      <c r="K101" s="29"/>
      <c r="L101" s="29"/>
    </row>
    <row r="102" spans="1:12" ht="15.75">
      <c r="A102" s="23"/>
      <c r="C102" s="24"/>
      <c r="D102" s="25"/>
      <c r="E102" s="26"/>
      <c r="F102" s="27"/>
      <c r="G102" s="27"/>
      <c r="H102" s="27"/>
      <c r="I102" s="27"/>
      <c r="J102" s="27"/>
      <c r="K102" s="29"/>
      <c r="L102" s="29"/>
    </row>
    <row r="103" ht="15.75">
      <c r="G103" s="28"/>
    </row>
    <row r="104" spans="2:12" ht="18.75">
      <c r="B104" s="90" t="s">
        <v>69</v>
      </c>
      <c r="C104" s="90"/>
      <c r="D104" s="10"/>
      <c r="E104" s="11"/>
      <c r="F104" s="11"/>
      <c r="G104" s="11"/>
      <c r="H104" s="11"/>
      <c r="I104" s="11"/>
      <c r="J104" s="11"/>
      <c r="K104" s="9"/>
      <c r="L104" s="9"/>
    </row>
    <row r="105" spans="2:12" ht="18.75">
      <c r="B105" s="90"/>
      <c r="C105" s="90"/>
      <c r="D105" s="10"/>
      <c r="E105" s="11"/>
      <c r="F105" s="11"/>
      <c r="G105" s="11"/>
      <c r="H105" s="11"/>
      <c r="I105" s="11"/>
      <c r="J105" s="11"/>
      <c r="K105" s="9"/>
      <c r="L105" s="9"/>
    </row>
    <row r="106" spans="2:12" ht="18.75">
      <c r="B106" s="90"/>
      <c r="C106" s="90"/>
      <c r="D106" s="10"/>
      <c r="E106" s="11"/>
      <c r="F106" s="11"/>
      <c r="G106" s="11"/>
      <c r="H106" s="11"/>
      <c r="I106" s="11"/>
      <c r="J106" s="11"/>
      <c r="K106" s="9"/>
      <c r="L106" s="9"/>
    </row>
    <row r="107" spans="2:12" ht="18.75">
      <c r="B107" s="90"/>
      <c r="C107" s="90"/>
      <c r="D107" s="10"/>
      <c r="E107" s="11"/>
      <c r="F107" s="11"/>
      <c r="G107" s="11"/>
      <c r="H107" s="11"/>
      <c r="I107" s="11"/>
      <c r="J107" s="11"/>
      <c r="K107" s="9"/>
      <c r="L107" s="89" t="s">
        <v>70</v>
      </c>
    </row>
    <row r="108" spans="2:12" ht="18.75">
      <c r="B108" s="90"/>
      <c r="C108" s="90"/>
      <c r="D108" s="10"/>
      <c r="E108" s="11"/>
      <c r="F108" s="11"/>
      <c r="G108" s="11"/>
      <c r="H108" s="11"/>
      <c r="I108" s="11"/>
      <c r="J108" s="11"/>
      <c r="K108" s="9"/>
      <c r="L108" s="89"/>
    </row>
  </sheetData>
  <sheetProtection/>
  <autoFilter ref="B9:L99"/>
  <mergeCells count="120">
    <mergeCell ref="L107:L108"/>
    <mergeCell ref="C10:L11"/>
    <mergeCell ref="B104:C108"/>
    <mergeCell ref="L74:L77"/>
    <mergeCell ref="L78:L81"/>
    <mergeCell ref="L82:L85"/>
    <mergeCell ref="L87:L90"/>
    <mergeCell ref="L92:L95"/>
    <mergeCell ref="L96:L99"/>
    <mergeCell ref="L62:L65"/>
    <mergeCell ref="L66:L69"/>
    <mergeCell ref="K74:K77"/>
    <mergeCell ref="L33:L36"/>
    <mergeCell ref="L38:L41"/>
    <mergeCell ref="L42:L45"/>
    <mergeCell ref="L46:L49"/>
    <mergeCell ref="L54:L57"/>
    <mergeCell ref="L50:L53"/>
    <mergeCell ref="K42:K45"/>
    <mergeCell ref="L58:L61"/>
    <mergeCell ref="L70:L73"/>
    <mergeCell ref="K87:K90"/>
    <mergeCell ref="K92:K95"/>
    <mergeCell ref="L6:L8"/>
    <mergeCell ref="L13:L16"/>
    <mergeCell ref="L17:L20"/>
    <mergeCell ref="L21:L24"/>
    <mergeCell ref="L25:L28"/>
    <mergeCell ref="L29:L32"/>
    <mergeCell ref="K54:K57"/>
    <mergeCell ref="K58:K61"/>
    <mergeCell ref="K62:K65"/>
    <mergeCell ref="K66:K69"/>
    <mergeCell ref="K70:K73"/>
    <mergeCell ref="D54:D57"/>
    <mergeCell ref="D58:D61"/>
    <mergeCell ref="D62:D65"/>
    <mergeCell ref="K50:K53"/>
    <mergeCell ref="D38:D41"/>
    <mergeCell ref="D42:D45"/>
    <mergeCell ref="C46:C49"/>
    <mergeCell ref="C38:C41"/>
    <mergeCell ref="C33:C36"/>
    <mergeCell ref="K38:K41"/>
    <mergeCell ref="K13:K16"/>
    <mergeCell ref="K21:K24"/>
    <mergeCell ref="K25:K28"/>
    <mergeCell ref="K29:K32"/>
    <mergeCell ref="C92:C95"/>
    <mergeCell ref="D50:D53"/>
    <mergeCell ref="D92:D95"/>
    <mergeCell ref="D29:D32"/>
    <mergeCell ref="D46:D49"/>
    <mergeCell ref="K46:K49"/>
    <mergeCell ref="C37:L37"/>
    <mergeCell ref="D33:D36"/>
    <mergeCell ref="C42:C45"/>
    <mergeCell ref="C96:C99"/>
    <mergeCell ref="C87:C90"/>
    <mergeCell ref="C70:C73"/>
    <mergeCell ref="C91:L91"/>
    <mergeCell ref="D66:D69"/>
    <mergeCell ref="K33:K36"/>
    <mergeCell ref="C50:C53"/>
    <mergeCell ref="D70:D73"/>
    <mergeCell ref="D96:D99"/>
    <mergeCell ref="D74:D77"/>
    <mergeCell ref="D78:D81"/>
    <mergeCell ref="D82:D85"/>
    <mergeCell ref="D87:D90"/>
    <mergeCell ref="C86:L86"/>
    <mergeCell ref="K78:K81"/>
    <mergeCell ref="K82:K85"/>
    <mergeCell ref="C82:C85"/>
    <mergeCell ref="C54:C57"/>
    <mergeCell ref="C58:C61"/>
    <mergeCell ref="C62:C65"/>
    <mergeCell ref="C66:C69"/>
    <mergeCell ref="C74:C77"/>
    <mergeCell ref="C78:C81"/>
    <mergeCell ref="D6:D8"/>
    <mergeCell ref="D13:D16"/>
    <mergeCell ref="D17:D20"/>
    <mergeCell ref="D25:D28"/>
    <mergeCell ref="C25:C28"/>
    <mergeCell ref="C29:C32"/>
    <mergeCell ref="C13:C16"/>
    <mergeCell ref="C17:C20"/>
    <mergeCell ref="C21:C24"/>
    <mergeCell ref="B96:B99"/>
    <mergeCell ref="B42:B45"/>
    <mergeCell ref="B82:B85"/>
    <mergeCell ref="B46:B49"/>
    <mergeCell ref="B54:B57"/>
    <mergeCell ref="B87:B90"/>
    <mergeCell ref="B74:B77"/>
    <mergeCell ref="B78:B81"/>
    <mergeCell ref="B13:B16"/>
    <mergeCell ref="B21:B24"/>
    <mergeCell ref="B17:B20"/>
    <mergeCell ref="B58:B61"/>
    <mergeCell ref="B62:B65"/>
    <mergeCell ref="B92:B95"/>
    <mergeCell ref="B66:B69"/>
    <mergeCell ref="B70:B73"/>
    <mergeCell ref="B50:B53"/>
    <mergeCell ref="B25:B28"/>
    <mergeCell ref="B29:B32"/>
    <mergeCell ref="B33:B36"/>
    <mergeCell ref="B38:B41"/>
    <mergeCell ref="B3:L3"/>
    <mergeCell ref="F6:J6"/>
    <mergeCell ref="G7:J7"/>
    <mergeCell ref="C12:L12"/>
    <mergeCell ref="B6:B8"/>
    <mergeCell ref="B10:B11"/>
    <mergeCell ref="F7:F8"/>
    <mergeCell ref="K6:K8"/>
    <mergeCell ref="C6:C8"/>
    <mergeCell ref="E6:E8"/>
  </mergeCells>
  <printOptions/>
  <pageMargins left="1.1805555555555556" right="0.39305555555555555" top="0.7868055555555555" bottom="0.7868055555555555" header="0" footer="0"/>
  <pageSetup firstPageNumber="1" useFirstPageNumber="1" fitToHeight="0" fitToWidth="0" horizontalDpi="600" verticalDpi="600" orientation="landscape" paperSize="9" scale="49" r:id="rId1"/>
  <headerFooter differentFirst="1" alignWithMargins="0">
    <oddHeader>&amp;C&amp;P</oddHeader>
  </headerFooter>
  <rowBreaks count="2" manualBreakCount="2">
    <brk id="36" min="1" max="11" man="1"/>
    <brk id="73" min="1" max="11" man="1"/>
  </rowBreaks>
  <ignoredErrors>
    <ignoredError sqref="B13 B17 B21 B66 B70 B78 B82 B87 B92 B33 B38 B54 B7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Артур</dc:creator>
  <cp:keywords/>
  <dc:description/>
  <cp:lastModifiedBy>Кирдянов Иван Евгеньевич</cp:lastModifiedBy>
  <cp:lastPrinted>2022-02-24T09:13:41Z</cp:lastPrinted>
  <dcterms:created xsi:type="dcterms:W3CDTF">2021-12-14T07:41:49Z</dcterms:created>
  <dcterms:modified xsi:type="dcterms:W3CDTF">2022-02-24T11:34:49Z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F1DE0FCC518F4589BB8E7C086B0057E9</vt:lpwstr>
  </property>
</Properties>
</file>