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02.2019\Агломерация\Слушания по 22 году\Для слушания\"/>
    </mc:Choice>
  </mc:AlternateContent>
  <bookViews>
    <workbookView xWindow="0" yWindow="0" windowWidth="20370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Лист1!$A$1:$F$81</definedName>
  </definedNames>
  <calcPr calcId="162913"/>
</workbook>
</file>

<file path=xl/calcChain.xml><?xml version="1.0" encoding="utf-8"?>
<calcChain xmlns="http://schemas.openxmlformats.org/spreadsheetml/2006/main">
  <c r="F80" i="1" l="1"/>
  <c r="F67" i="1"/>
  <c r="F55" i="1"/>
  <c r="F47" i="1"/>
  <c r="F81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9" i="1"/>
  <c r="E70" i="1"/>
  <c r="E71" i="1"/>
  <c r="E72" i="1"/>
  <c r="E73" i="1"/>
  <c r="E74" i="1"/>
  <c r="E75" i="1"/>
  <c r="E76" i="1"/>
  <c r="E77" i="1"/>
  <c r="E78" i="1"/>
  <c r="E79" i="1"/>
  <c r="E6" i="1"/>
  <c r="E80" i="1" l="1"/>
  <c r="E67" i="1"/>
  <c r="E55" i="1"/>
  <c r="E47" i="1"/>
  <c r="B58" i="1"/>
  <c r="E81" i="1" l="1"/>
  <c r="B50" i="1"/>
  <c r="B51" i="1" s="1"/>
  <c r="B52" i="1" s="1"/>
  <c r="B53" i="1" s="1"/>
  <c r="B70" i="1" l="1"/>
  <c r="B71" i="1" s="1"/>
  <c r="B72" i="1" s="1"/>
  <c r="B73" i="1" s="1"/>
  <c r="B74" i="1" s="1"/>
  <c r="B75" i="1" s="1"/>
  <c r="B76" i="1" s="1"/>
  <c r="B77" i="1" s="1"/>
  <c r="B78" i="1" s="1"/>
  <c r="B79" i="1" s="1"/>
  <c r="B59" i="1"/>
  <c r="B60" i="1" s="1"/>
  <c r="B61" i="1" s="1"/>
  <c r="B62" i="1" s="1"/>
  <c r="B63" i="1" s="1"/>
  <c r="B64" i="1" s="1"/>
  <c r="B65" i="1" s="1"/>
  <c r="B66" i="1" s="1"/>
  <c r="B54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A49" i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<sst xmlns="http://schemas.openxmlformats.org/spreadsheetml/2006/main" count="84" uniqueCount="83">
  <si>
    <t>Наименование</t>
  </si>
  <si>
    <t>Ремонт пер. Ани от ПК 0+00 (ул. Славы) до ПК 1+95   в  Лазаревском  районе города  Сочи</t>
  </si>
  <si>
    <t>Ремонт пер. Алтайского от ул. Алтайская до ул . Весенняя в Лазаревском  районе города  Сочи</t>
  </si>
  <si>
    <t>Ремонт пер. Магнитогорского от ФАД  А-147 до дома № 3  в Лазаревском районе города  Сочи</t>
  </si>
  <si>
    <t>Ремонт пер. Мебельного от ПК  0+00 (ул.Старошоссейная) до ПК 2+05  в Лазаревском  районе города  Сочи</t>
  </si>
  <si>
    <t>Ремонт пер. Прудного от дома № 13 до дома № 11 (участок №1);  от дом № 10 до ПК 01+74 (участок №2); от ул. Славы до ПК 07 +62 (участок №3); от ул. Славы до ПК 07+09 (остановка школа №85, участок №4)  в Лазаревском  районе города  Сочи</t>
  </si>
  <si>
    <t>Ремонт пер. Штурманского от ФАД А-147 до дома № 13 и от дома № 20  до дома № 21 в Лазаревском  районе города  Сочи</t>
  </si>
  <si>
    <t>Ремонт ул. Дружной от  ФАД  А-147  до   дома № 17 и от   дома № 9 до   дома № 35 в Лазаревском  районе города  Сочи</t>
  </si>
  <si>
    <t>Ремонт ул. Ейской от ФАД А-147 до дома № 1/1 и от дома № 4 до дома № 2Б  в Лазаревском  районе города  Сочи</t>
  </si>
  <si>
    <t>Ремонт ул. Мира  с. Харциз 1 от дома №1  до дома № 29 и от дома № 9 до дома  № 8  в  Лазаревском районе города  Сочи</t>
  </si>
  <si>
    <t>Ремонт ул. Надежной (село Волковка) от ПК 0+00 (дом № 30/2) до ПК 03+ 22 (участок № 1),  от ПК 0+00 (ул. Космическая) до ПК 03+03 (участок № 2), от ПК 0+00  (дом № 1Б) до ПК 05 +15 (участок №3); от ПК 0+00 (дом № 3/6) до ПК 01+34 (участок № 4), от ПК 0+00 (дом № 6 ) до ПК 01+ 70 (участок № 5), от ПК 0+00 (дом № 38/1) до ПК 01+ 57 (участок № 6) и от ПК 0+00 (дом № 16) до ПК 02+ 23 (участок № 7)  в Лазаревском  районе города  Сочи</t>
  </si>
  <si>
    <t>Ремонт ул. Обходная от ФАД А-147 до  ул. Алтайская  в Лазаревском районе города  Сочи</t>
  </si>
  <si>
    <t>Ремонт ул. Омской от ПК (ул. Авроры)  до  ПК 03+99  в Лазаревском  районе города  Сочи</t>
  </si>
  <si>
    <t>Ремонт ул. Передовиков от ПК 0+00 (ул. Надежная) до ПК 5+60 (ул. Космическая), от ПК 0+00 (дома № 26) до ПК 6+29  в Лазаревском районе города  Сочи.</t>
  </si>
  <si>
    <t>Ремонт ул. Правды от ФАД А-147 до дома № 19  в Лазаревском  районе города  Сочи</t>
  </si>
  <si>
    <t>Ремонт ул. Радищева пос. Совет-Квадже от ул. Сибирской  до ПК 4+72 в Лазаревском  районе города  Сочи</t>
  </si>
  <si>
    <t>Ремонт ул. Рылеева от ул. Маяковского до дома № 35 в Лазаревском  районе города  Сочи.</t>
  </si>
  <si>
    <t>Ремонт ул.Спандаряна от ПК 0+00 ( ул.Прозрачная) до ПК 1+11 в Лазаревском районе города  Сочи</t>
  </si>
  <si>
    <t>Ремонт ул. Станичной  от ПК 0+00 (ул. Коммунальников) до ПК 5+02 (дом № 27),  от ПК 0+00  (дом № 43) до ПК 3+77 и от ПК 0+00 (дом № 17)  до ПК 1+02  в Лазаревском районе города  Сочи.</t>
  </si>
  <si>
    <t>Ремонт ул. Таганрогской  от ПК 0+00 (ул. Декабристов) до ПК1+35 и от. д.№5 до д.№15 по ул.Таганрогской в пос. Лоо, Лазаревского  района города  Сочи</t>
  </si>
  <si>
    <t>Ремонт ул.Тихорецкая от ПК 0+00 (ФАД А-147) до ПК 10+93  в Лазаревском   районе города  Сочи</t>
  </si>
  <si>
    <t>Ремонт ул.Убыхская от  дома № 7 до  дома № 86 А  в Лазаревском  районе города  Сочи.</t>
  </si>
  <si>
    <t>Ремонт ул. Часовая от ПК 0+00 (ФАД А-147) до ПК 10+71;от ПК 0+00 (дом № 84) до ПК 6+36;от ПК 0+00 (дом №62) до 2+98;от ПК 0+00(дом № 60) до ПК 1+70;от ПК 0+00(дом № 127) до ПК 2+88 (дом № 46); от ПК 0+00 (дом № 24) до ПК 1+41;от ПК 0+00 (дом № 13) до ПК 1+66;от ПК 0+00 (дом №15) до ПК 1+69 (дом 19); от ПК 0+00 (дом № 21) до ПК 4+92 в Лазаревском районе города  Сочи.</t>
  </si>
  <si>
    <t>Ремонт ул. Батумское Шоссе от ПК 0+00 (ФАД А-147) до ПК 7+98 (ул.Российская), от ПК 0+00 (ФАД А-147) до 7+03 (дом № 91/20) и от ПК 0+00 (дом № 91) до ПК 1+60  в  Лазаревском  районе города  Сочи</t>
  </si>
  <si>
    <t>Ремонт ул. Волковская от ПК 0+00 (ул. Космическая) до ПК 6+09 (дом № 31), от 0+00 (дом № 18) до ПК 0+89 и от ПК 0+00 (дом № 2а) до ПК 1+12  в  Лазаревском  районе города  Сочи.</t>
  </si>
  <si>
    <t>Ремонт пер.Тамбовского от ул. Славы до дом № 7б, от ул. Славы до дома № 18, от дом  № 18 до дома № 1г и от дома №1а до дома № 16 в Лазаревском районе города  Сочи</t>
  </si>
  <si>
    <t xml:space="preserve">Ремонт пер. Высотного от ПК 0+00 (дом №1) до ПК 3+95, от ПК 0+00 (дом № 18)  до  ПК 2+19    в Лазаревском районе города  </t>
  </si>
  <si>
    <t>Ремонт пер. Дружбы от ул. Востания до дома № 23 в Лазаревском районе города  Сочи</t>
  </si>
  <si>
    <t>Ремонт пер. Крутого от ул. Открытая до пер. Крутой д. 10 в Хостинском районе города Сочи</t>
  </si>
  <si>
    <t>Ремонт пер. Электрического от ул. Несебрская до ул. Кооперативная в Центральном районе города Сочи</t>
  </si>
  <si>
    <t>Ремонт ул. 60 лет ВЛКСМ  от ул. Макаренко  до  дома № 23а ул. Абрикосовой и от ул. Абрикосовой до дома №24 а в Центральный  районе города  Сочи</t>
  </si>
  <si>
    <t>Ремонт ул. Аишхо от ул. Турчинского до ул. Трудовой Славы в Адлерском районе города Сочи</t>
  </si>
  <si>
    <t>Ремонт ул.Береговой от ул. Дальняя до дома № 41 в Адлерском районе города Сочи</t>
  </si>
  <si>
    <t>Ремонт ул. Блинова от ул. Коммунаров до ул. Ворошиловградская и от дома № 33 б до дома № 31 в Адлерском  районе города  Сочи</t>
  </si>
  <si>
    <t>Ремонт ул. Братьев Еремян от ПК 0+00 (дом № 10а) до ПК 2+74, от ПК 0+00 (дом № 18) до ПК 2+46 (дом № 5/2), от ПК 0+00 (дом № 29/2) до ПК 2+14 и от ПК 0+00 (дом № 43) до ПК 1+24   в Лазаревском районе города Сочи</t>
  </si>
  <si>
    <t>Ремонт ул. Гвоздик от ул. Звёздная д. № 8 к2 до ул. Гвоздик д. № 21 в Хостинском  районе города  Сочи</t>
  </si>
  <si>
    <t>Ремонт ул. Гористая ПК 0+00 (ул.Репина) до ПК 1+06  (дом № 6) и от ПК 0+00 (ул. Хризантем ) до ПК 3+70  в Лазаревском районе города Сочи</t>
  </si>
  <si>
    <t>Ремонт ул. Греческой от дома № 2 до ФАД А-147, от  ФАД А-147 до дома №13 а, от дома № 12 до дома № 34 и от дома № 30 до дома №29 в Лазаревском районе города Сочи</t>
  </si>
  <si>
    <t>Ремонт ул. Интернациональной от дома № 1 до ул. Демократическая в Адлерском районе города Сочи</t>
  </si>
  <si>
    <t>Ремонт ул. Кирова от ул. Насыпная до ул. Молокова, от ул. Молокова до ФАД А-147, от ФАД А-147 до ул. Просвещения и от ул. Ленина дом № 19 А до ул. Кирова в Адлерском районе города Сочи</t>
  </si>
  <si>
    <t>Ремонт ул. Кольцевая от ПК 0+00 (ул. Победы) до ПК 3+61 в Лазаревском районе города Сочи</t>
  </si>
  <si>
    <t>Ремонт ул. Коммунаров от ул. Черновицкая дом № 1 до дома № 7 и дома № 1/5а до дома № 7/1 в Адлерском районе города Сочи</t>
  </si>
  <si>
    <t>Ремонт ул. Кооперативной от ул. Поярко до ул. Войкова в Центральном районе города Сочи</t>
  </si>
  <si>
    <t>Ремонт ул. Москвина от ул. Несебрская до ул. Орджоникидзе в Центральном районе города  Сочи</t>
  </si>
  <si>
    <t>Ремонт ул. Нагорная от пер. Морского до ул. Нагорная дом №1 и от ул. Театральная до пер. Морского в Центральном районе города Сочи</t>
  </si>
  <si>
    <t>Ремонт ул. Новая от ПК 0+00 (ул.Победы) до ПК 6+54; от ПК 0+00 (дом № 11А) до ПК 1+48; от ПК 0+00 (ул.Победы) до ПК 0+66; от ПК 0+00 (дом № 52) до ПК 2+75 в Лазаревском районе города Сочи</t>
  </si>
  <si>
    <t>Ремонт ул. Орджоникидзе от ул. Москвина до ул. Театральной в Центральном районе города Сочи</t>
  </si>
  <si>
    <t>Ремонт ул. Первомайский тупик от ул. Турчинского до дома № 9 в Адлерском районе города Сочи</t>
  </si>
  <si>
    <t>Ремонт ул. Поярко от ул. Курортный проспект до ул. Несебрская в Центральном районе города Сочи</t>
  </si>
  <si>
    <t>Ремонт ул. Прохладная ПК 0+00 (ул. Разина) до ПК 3+78  (ул. Разина) в Лазаревском районе города Сочи</t>
  </si>
  <si>
    <t>Ремонт ул. Самшитовой от ул. Шоссейной до ул. Дорога к Тисо-Самшитовой роще в Хостинском районе города Сочи</t>
  </si>
  <si>
    <t>Ремонт ул. Санаторной от ул.Виноградной до дома № 51 по ул.Санаторная и от ПК 0+00 ( ул Санаторная дом № 47) до ПК 5+01 в Центральном районе города Сочи</t>
  </si>
  <si>
    <t>Ремонт ул. Учительской от ул. Черноморская до ул. Дмитриевой дом № 25, от ул. Учительская дом № 18 до  ул. Грибоедова и от ул. Учительская дом № 24 до ул. Лысая Гора в Хостинском районе города Сочи</t>
  </si>
  <si>
    <t>Ремонт ул. Хвойной от дома № 1/5 до дома № 35  в Лазаревском районе города Сочи</t>
  </si>
  <si>
    <t>Ремонт ул. Чайковского от дома № 6  до дома № 2 к. 1 и от ул. Московская до Дублера Курортного проспекта в  Центральном районе города  Сочи.</t>
  </si>
  <si>
    <t>Ремонт пер. Алычевого от ПК 0+00 (ул.Разина) до ПК 1+30; от ПК 0+00 (ул. Разина) до ПК 1+44 (дом № 5); от ПК 0+00 (ул.Разина ) до ПК 1+29 в Лазаревском районе города Сочи</t>
  </si>
  <si>
    <t>Ремонт ул.Берёзовой от ПК 0+00 (ул. Берёзовая дом №3) до ПК 36+91 (ул. Берёзовая дом № 134)  в Адлерском районе города Сочи</t>
  </si>
  <si>
    <t>Ремонт ул. Вишнёвой от ПК 0+00 (ул.Макаренко) до ПК 22+53, ПК 00+00 (ул. Вишнёвая дом № 31/1) до ПК 08+00 , ПК 00+00 (ул. Вишневая дом № 18)  до ПК 01+34 в Центральном районе города Сочи</t>
  </si>
  <si>
    <t>Ремонт ул. Липовой от ПК 0+56 (ПК 0+00 Барановское шоссе) до ПК 25+65 (дом № 20) в Лазаревском районе города Сочи</t>
  </si>
  <si>
    <t>Ремонт ул. Пролетарская от ПК 0+00 (ул. Циолковского) до ПК 6+57 в Лазаревском районе города Сочи</t>
  </si>
  <si>
    <t>Ремонт ул. Сусанина от ПК 0+00 (ФАД А-147) до ПК 8+70 в Лазаревском районе города Сочи</t>
  </si>
  <si>
    <t>Ремонт ул. Чекменева от ул. Аллея Челтенхема до ул. Измайловской, от дома № 23 до ПК 04+79 и от дома № 30/3 до дома №28/12 в Хостинском районе города Сочи</t>
  </si>
  <si>
    <t>Ремонт пер. Центрального от ФАД А-147 до ул. Линейной дом № 2 в Лазаревском районе города Сочи</t>
  </si>
  <si>
    <t>Ремонт ул. Некрасова от дома № 1 до дома № 23  в Адлерском  районе города  Сочи.</t>
  </si>
  <si>
    <t>Ремонт ул.Пензенской от дома № 1 до ул. Чайная и от № 15а до дома № 10/9 в Адлерском  районе города  Сочи</t>
  </si>
  <si>
    <t>Ремонт ул. Мира от ул. Урожайная  до ул. Светогорская  в Адлерском районе города  Сочи.</t>
  </si>
  <si>
    <t>Ремонт ул. Делегатская от ПК 0+00  (ул. Армавирская)  до ПК 2+21 и от ПК0+00 (ул.Армавирская) до ПК 1+69 в Лазаревском   районе города  Сочи</t>
  </si>
  <si>
    <t>Ремонт ул. Молодогвардейская от ул. Пионерская до дома № 7А в Хостинском районе города Сочи</t>
  </si>
  <si>
    <t>Площадь, м2</t>
  </si>
  <si>
    <t>Протяженность, км</t>
  </si>
  <si>
    <t>Перечень объектов для реализации мероприятия "Безопасные и качественные автомобильные дороги" в Сочинсокй городской агломерации на 2022 год</t>
  </si>
  <si>
    <t>Итого по Лазаревскому району</t>
  </si>
  <si>
    <t>Итого по Хостинскому району</t>
  </si>
  <si>
    <t>Итого по Центральному району</t>
  </si>
  <si>
    <t>ВСЕГО</t>
  </si>
  <si>
    <t>Итого по Адлерскому району</t>
  </si>
  <si>
    <t>Приложение № 2</t>
  </si>
  <si>
    <t>ЛАЗАРЕВСКИЙ РАЙОН</t>
  </si>
  <si>
    <t>№ п/п</t>
  </si>
  <si>
    <t>№ объекта</t>
  </si>
  <si>
    <t xml:space="preserve">ХОСТИНСКИЙ РАЙОН </t>
  </si>
  <si>
    <t xml:space="preserve">ЦЕНТРАЛЬНЫЙ РАЙОН </t>
  </si>
  <si>
    <t xml:space="preserve">АДЛЕРСКИЙ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</si>
</sst>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view="pageBreakPreview" topLeftCell="A43" zoomScale="69" zoomScaleNormal="69" zoomScaleSheetLayoutView="69" workbookViewId="0">
      <selection activeCell="A5" sqref="A5:F5"/>
    </sheetView>
  </sheetViews>
  <sheetFormatPr defaultRowHeight="18.75" x14ac:dyDescent="0.3"/>
  <cols>
    <col min="1" max="1" width="7.42578125" style="14" customWidth="1"/>
    <col min="2" max="2" width="11.140625" style="14" customWidth="1"/>
    <col min="3" max="3" width="98.85546875" style="15" customWidth="1"/>
    <col min="4" max="4" width="11.28515625" style="14" hidden="1" customWidth="1"/>
    <col min="5" max="5" width="16.7109375" style="14" customWidth="1"/>
    <col min="6" max="6" width="18" style="16" customWidth="1"/>
    <col min="7" max="7" width="11.7109375" style="1" customWidth="1"/>
    <col min="8" max="16384" width="9.140625" style="1"/>
  </cols>
  <sheetData>
    <row r="1" spans="1:6" x14ac:dyDescent="0.3">
      <c r="F1" s="21" t="s">
        <v>76</v>
      </c>
    </row>
    <row r="3" spans="1:6" ht="58.5" customHeight="1" thickBot="1" x14ac:dyDescent="0.35">
      <c r="A3" s="36" t="s">
        <v>70</v>
      </c>
      <c r="B3" s="36"/>
      <c r="C3" s="36"/>
      <c r="D3" s="36"/>
      <c r="E3" s="36"/>
      <c r="F3" s="36"/>
    </row>
    <row r="4" spans="1:6" ht="45.75" customHeight="1" thickBot="1" x14ac:dyDescent="0.35">
      <c r="A4" s="23" t="s">
        <v>78</v>
      </c>
      <c r="B4" s="24" t="s">
        <v>79</v>
      </c>
      <c r="C4" s="25" t="s">
        <v>0</v>
      </c>
      <c r="D4" s="2"/>
      <c r="E4" s="26" t="s">
        <v>69</v>
      </c>
      <c r="F4" s="27" t="s">
        <v>68</v>
      </c>
    </row>
    <row r="5" spans="1:6" ht="21.75" customHeight="1" x14ac:dyDescent="0.3">
      <c r="A5" s="39" t="s">
        <v>77</v>
      </c>
      <c r="B5" s="40"/>
      <c r="C5" s="40"/>
      <c r="D5" s="40"/>
      <c r="E5" s="40"/>
      <c r="F5" s="41"/>
    </row>
    <row r="6" spans="1:6" ht="39" customHeight="1" x14ac:dyDescent="0.3">
      <c r="A6" s="3">
        <v>1</v>
      </c>
      <c r="B6" s="4">
        <v>1</v>
      </c>
      <c r="C6" s="6" t="s">
        <v>62</v>
      </c>
      <c r="D6" s="4">
        <v>414</v>
      </c>
      <c r="E6" s="4">
        <f>D6/1000</f>
        <v>0.41399999999999998</v>
      </c>
      <c r="F6" s="5">
        <v>1537</v>
      </c>
    </row>
    <row r="7" spans="1:6" ht="56.25" x14ac:dyDescent="0.3">
      <c r="A7" s="3">
        <v>2</v>
      </c>
      <c r="B7" s="4">
        <f>B6+1</f>
        <v>2</v>
      </c>
      <c r="C7" s="6" t="s">
        <v>55</v>
      </c>
      <c r="D7" s="4">
        <v>403</v>
      </c>
      <c r="E7" s="4">
        <f t="shared" ref="E7:E75" si="0">D7/1000</f>
        <v>0.40300000000000002</v>
      </c>
      <c r="F7" s="5">
        <v>2015</v>
      </c>
    </row>
    <row r="8" spans="1:6" ht="37.5" x14ac:dyDescent="0.3">
      <c r="A8" s="3">
        <v>3</v>
      </c>
      <c r="B8" s="4">
        <f t="shared" ref="B8:B46" si="1">B7+1</f>
        <v>3</v>
      </c>
      <c r="C8" s="6" t="s">
        <v>2</v>
      </c>
      <c r="D8" s="4">
        <v>85</v>
      </c>
      <c r="E8" s="4">
        <f t="shared" si="0"/>
        <v>8.5000000000000006E-2</v>
      </c>
      <c r="F8" s="5">
        <v>425</v>
      </c>
    </row>
    <row r="9" spans="1:6" ht="37.5" x14ac:dyDescent="0.3">
      <c r="A9" s="3">
        <v>4</v>
      </c>
      <c r="B9" s="4">
        <f t="shared" si="1"/>
        <v>4</v>
      </c>
      <c r="C9" s="6" t="s">
        <v>1</v>
      </c>
      <c r="D9" s="4">
        <v>195</v>
      </c>
      <c r="E9" s="4">
        <f t="shared" si="0"/>
        <v>0.19500000000000001</v>
      </c>
      <c r="F9" s="5">
        <v>877.5</v>
      </c>
    </row>
    <row r="10" spans="1:6" ht="37.5" x14ac:dyDescent="0.3">
      <c r="A10" s="3">
        <v>5</v>
      </c>
      <c r="B10" s="4">
        <f t="shared" si="1"/>
        <v>5</v>
      </c>
      <c r="C10" s="6" t="s">
        <v>26</v>
      </c>
      <c r="D10" s="4">
        <v>614</v>
      </c>
      <c r="E10" s="4">
        <f t="shared" si="0"/>
        <v>0.61399999999999999</v>
      </c>
      <c r="F10" s="5">
        <v>2763</v>
      </c>
    </row>
    <row r="11" spans="1:6" ht="37.5" x14ac:dyDescent="0.3">
      <c r="A11" s="3">
        <v>6</v>
      </c>
      <c r="B11" s="4">
        <f t="shared" si="1"/>
        <v>6</v>
      </c>
      <c r="C11" s="6" t="s">
        <v>27</v>
      </c>
      <c r="D11" s="4">
        <v>450</v>
      </c>
      <c r="E11" s="4">
        <f t="shared" si="0"/>
        <v>0.45</v>
      </c>
      <c r="F11" s="5">
        <v>2250</v>
      </c>
    </row>
    <row r="12" spans="1:6" ht="37.5" x14ac:dyDescent="0.3">
      <c r="A12" s="3">
        <v>7</v>
      </c>
      <c r="B12" s="4">
        <f t="shared" si="1"/>
        <v>7</v>
      </c>
      <c r="C12" s="6" t="s">
        <v>66</v>
      </c>
      <c r="D12" s="4">
        <v>390</v>
      </c>
      <c r="E12" s="4">
        <f t="shared" si="0"/>
        <v>0.39</v>
      </c>
      <c r="F12" s="5">
        <v>1755</v>
      </c>
    </row>
    <row r="13" spans="1:6" ht="37.5" x14ac:dyDescent="0.3">
      <c r="A13" s="3">
        <v>8</v>
      </c>
      <c r="B13" s="4">
        <f t="shared" si="1"/>
        <v>8</v>
      </c>
      <c r="C13" s="6" t="s">
        <v>58</v>
      </c>
      <c r="D13" s="4">
        <v>2565</v>
      </c>
      <c r="E13" s="4">
        <f t="shared" si="0"/>
        <v>2.5649999999999999</v>
      </c>
      <c r="F13" s="5">
        <v>16672.5</v>
      </c>
    </row>
    <row r="14" spans="1:6" ht="37.5" x14ac:dyDescent="0.3">
      <c r="A14" s="3">
        <v>9</v>
      </c>
      <c r="B14" s="4">
        <f t="shared" si="1"/>
        <v>9</v>
      </c>
      <c r="C14" s="6" t="s">
        <v>3</v>
      </c>
      <c r="D14" s="4">
        <v>706</v>
      </c>
      <c r="E14" s="4">
        <f t="shared" si="0"/>
        <v>0.70599999999999996</v>
      </c>
      <c r="F14" s="5">
        <v>2329</v>
      </c>
    </row>
    <row r="15" spans="1:6" ht="37.5" x14ac:dyDescent="0.3">
      <c r="A15" s="3">
        <v>10</v>
      </c>
      <c r="B15" s="4">
        <f t="shared" si="1"/>
        <v>10</v>
      </c>
      <c r="C15" s="6" t="s">
        <v>4</v>
      </c>
      <c r="D15" s="4">
        <v>205</v>
      </c>
      <c r="E15" s="4">
        <f t="shared" si="0"/>
        <v>0.20499999999999999</v>
      </c>
      <c r="F15" s="5">
        <v>1025</v>
      </c>
    </row>
    <row r="16" spans="1:6" ht="56.25" x14ac:dyDescent="0.3">
      <c r="A16" s="3">
        <v>11</v>
      </c>
      <c r="B16" s="4">
        <f t="shared" si="1"/>
        <v>11</v>
      </c>
      <c r="C16" s="6" t="s">
        <v>45</v>
      </c>
      <c r="D16" s="4">
        <v>1143</v>
      </c>
      <c r="E16" s="4">
        <f t="shared" si="0"/>
        <v>1.143</v>
      </c>
      <c r="F16" s="5">
        <v>5715</v>
      </c>
    </row>
    <row r="17" spans="1:6" ht="75" x14ac:dyDescent="0.3">
      <c r="A17" s="3">
        <v>12</v>
      </c>
      <c r="B17" s="4">
        <f t="shared" si="1"/>
        <v>12</v>
      </c>
      <c r="C17" s="6" t="s">
        <v>5</v>
      </c>
      <c r="D17" s="4">
        <v>1756</v>
      </c>
      <c r="E17" s="4">
        <f t="shared" si="0"/>
        <v>1.756</v>
      </c>
      <c r="F17" s="5">
        <v>9131</v>
      </c>
    </row>
    <row r="18" spans="1:6" ht="56.25" x14ac:dyDescent="0.3">
      <c r="A18" s="3">
        <v>13</v>
      </c>
      <c r="B18" s="4">
        <f t="shared" si="1"/>
        <v>13</v>
      </c>
      <c r="C18" s="6" t="s">
        <v>25</v>
      </c>
      <c r="D18" s="4">
        <v>1425</v>
      </c>
      <c r="E18" s="4">
        <f t="shared" si="0"/>
        <v>1.425</v>
      </c>
      <c r="F18" s="5">
        <v>7125</v>
      </c>
    </row>
    <row r="19" spans="1:6" ht="37.5" x14ac:dyDescent="0.3">
      <c r="A19" s="3">
        <v>14</v>
      </c>
      <c r="B19" s="4">
        <f t="shared" si="1"/>
        <v>14</v>
      </c>
      <c r="C19" s="6" t="s">
        <v>6</v>
      </c>
      <c r="D19" s="4">
        <v>464</v>
      </c>
      <c r="E19" s="4">
        <f t="shared" si="0"/>
        <v>0.46400000000000002</v>
      </c>
      <c r="F19" s="5">
        <v>1716</v>
      </c>
    </row>
    <row r="20" spans="1:6" ht="56.25" x14ac:dyDescent="0.3">
      <c r="A20" s="3">
        <v>15</v>
      </c>
      <c r="B20" s="4">
        <f t="shared" si="1"/>
        <v>15</v>
      </c>
      <c r="C20" s="6" t="s">
        <v>23</v>
      </c>
      <c r="D20" s="4">
        <v>1661</v>
      </c>
      <c r="E20" s="4">
        <f t="shared" si="0"/>
        <v>1.661</v>
      </c>
      <c r="F20" s="5">
        <v>13288</v>
      </c>
    </row>
    <row r="21" spans="1:6" ht="56.25" x14ac:dyDescent="0.3">
      <c r="A21" s="3">
        <v>16</v>
      </c>
      <c r="B21" s="4">
        <f t="shared" si="1"/>
        <v>16</v>
      </c>
      <c r="C21" s="6" t="s">
        <v>24</v>
      </c>
      <c r="D21" s="4">
        <v>810</v>
      </c>
      <c r="E21" s="4">
        <f t="shared" si="0"/>
        <v>0.81</v>
      </c>
      <c r="F21" s="5">
        <v>4050</v>
      </c>
    </row>
    <row r="22" spans="1:6" ht="37.5" x14ac:dyDescent="0.3">
      <c r="A22" s="3">
        <v>17</v>
      </c>
      <c r="B22" s="4">
        <f t="shared" si="1"/>
        <v>17</v>
      </c>
      <c r="C22" s="6" t="s">
        <v>7</v>
      </c>
      <c r="D22" s="4">
        <v>445</v>
      </c>
      <c r="E22" s="4">
        <f t="shared" si="0"/>
        <v>0.44500000000000001</v>
      </c>
      <c r="F22" s="5">
        <v>2388</v>
      </c>
    </row>
    <row r="23" spans="1:6" ht="37.5" x14ac:dyDescent="0.3">
      <c r="A23" s="3">
        <v>18</v>
      </c>
      <c r="B23" s="4">
        <f t="shared" si="1"/>
        <v>18</v>
      </c>
      <c r="C23" s="6" t="s">
        <v>8</v>
      </c>
      <c r="D23" s="4">
        <v>431</v>
      </c>
      <c r="E23" s="4">
        <f t="shared" si="0"/>
        <v>0.43099999999999999</v>
      </c>
      <c r="F23" s="5">
        <v>1422</v>
      </c>
    </row>
    <row r="24" spans="1:6" ht="37.5" x14ac:dyDescent="0.3">
      <c r="A24" s="3">
        <v>19</v>
      </c>
      <c r="B24" s="4">
        <f t="shared" si="1"/>
        <v>19</v>
      </c>
      <c r="C24" s="6" t="s">
        <v>9</v>
      </c>
      <c r="D24" s="4">
        <v>654</v>
      </c>
      <c r="E24" s="4">
        <f t="shared" si="0"/>
        <v>0.65400000000000003</v>
      </c>
      <c r="F24" s="5">
        <v>2397</v>
      </c>
    </row>
    <row r="25" spans="1:6" ht="112.5" x14ac:dyDescent="0.3">
      <c r="A25" s="3">
        <v>20</v>
      </c>
      <c r="B25" s="4">
        <f t="shared" si="1"/>
        <v>20</v>
      </c>
      <c r="C25" s="6" t="s">
        <v>10</v>
      </c>
      <c r="D25" s="4">
        <v>1824</v>
      </c>
      <c r="E25" s="4">
        <f t="shared" si="0"/>
        <v>1.8240000000000001</v>
      </c>
      <c r="F25" s="5">
        <v>9576</v>
      </c>
    </row>
    <row r="26" spans="1:6" ht="37.5" x14ac:dyDescent="0.3">
      <c r="A26" s="3">
        <v>21</v>
      </c>
      <c r="B26" s="4">
        <f t="shared" si="1"/>
        <v>21</v>
      </c>
      <c r="C26" s="7" t="s">
        <v>11</v>
      </c>
      <c r="D26" s="4">
        <v>510</v>
      </c>
      <c r="E26" s="4">
        <f t="shared" si="0"/>
        <v>0.51</v>
      </c>
      <c r="F26" s="5">
        <v>2295</v>
      </c>
    </row>
    <row r="27" spans="1:6" ht="37.5" x14ac:dyDescent="0.3">
      <c r="A27" s="3">
        <v>22</v>
      </c>
      <c r="B27" s="4">
        <f t="shared" si="1"/>
        <v>22</v>
      </c>
      <c r="C27" s="6" t="s">
        <v>12</v>
      </c>
      <c r="D27" s="4">
        <v>399</v>
      </c>
      <c r="E27" s="4">
        <f t="shared" si="0"/>
        <v>0.39900000000000002</v>
      </c>
      <c r="F27" s="5">
        <v>2454</v>
      </c>
    </row>
    <row r="28" spans="1:6" ht="56.25" x14ac:dyDescent="0.3">
      <c r="A28" s="3">
        <v>23</v>
      </c>
      <c r="B28" s="4">
        <f t="shared" si="1"/>
        <v>23</v>
      </c>
      <c r="C28" s="6" t="s">
        <v>13</v>
      </c>
      <c r="D28" s="4">
        <v>1189</v>
      </c>
      <c r="E28" s="4">
        <f t="shared" si="0"/>
        <v>1.1890000000000001</v>
      </c>
      <c r="F28" s="5">
        <v>5945</v>
      </c>
    </row>
    <row r="29" spans="1:6" ht="37.5" x14ac:dyDescent="0.3">
      <c r="A29" s="3">
        <v>24</v>
      </c>
      <c r="B29" s="4">
        <f t="shared" si="1"/>
        <v>24</v>
      </c>
      <c r="C29" s="6" t="s">
        <v>14</v>
      </c>
      <c r="D29" s="4">
        <v>648</v>
      </c>
      <c r="E29" s="4">
        <f t="shared" si="0"/>
        <v>0.64800000000000002</v>
      </c>
      <c r="F29" s="5">
        <v>2721</v>
      </c>
    </row>
    <row r="30" spans="1:6" ht="37.5" x14ac:dyDescent="0.3">
      <c r="A30" s="3">
        <v>25</v>
      </c>
      <c r="B30" s="4">
        <f t="shared" si="1"/>
        <v>25</v>
      </c>
      <c r="C30" s="6" t="s">
        <v>15</v>
      </c>
      <c r="D30" s="4">
        <v>472</v>
      </c>
      <c r="E30" s="4">
        <f t="shared" si="0"/>
        <v>0.47199999999999998</v>
      </c>
      <c r="F30" s="5">
        <v>2430</v>
      </c>
    </row>
    <row r="31" spans="1:6" ht="37.5" x14ac:dyDescent="0.3">
      <c r="A31" s="3">
        <v>26</v>
      </c>
      <c r="B31" s="4">
        <f>B30+1</f>
        <v>26</v>
      </c>
      <c r="C31" s="6" t="s">
        <v>16</v>
      </c>
      <c r="D31" s="4">
        <v>162</v>
      </c>
      <c r="E31" s="4">
        <f t="shared" si="0"/>
        <v>0.16200000000000001</v>
      </c>
      <c r="F31" s="5">
        <v>648</v>
      </c>
    </row>
    <row r="32" spans="1:6" ht="37.5" x14ac:dyDescent="0.3">
      <c r="A32" s="3">
        <v>27</v>
      </c>
      <c r="B32" s="4">
        <f t="shared" si="1"/>
        <v>27</v>
      </c>
      <c r="C32" s="6" t="s">
        <v>17</v>
      </c>
      <c r="D32" s="4">
        <v>111</v>
      </c>
      <c r="E32" s="4">
        <f t="shared" si="0"/>
        <v>0.111</v>
      </c>
      <c r="F32" s="5">
        <v>555</v>
      </c>
    </row>
    <row r="33" spans="1:6" ht="56.25" x14ac:dyDescent="0.3">
      <c r="A33" s="3">
        <v>28</v>
      </c>
      <c r="B33" s="4">
        <f t="shared" si="1"/>
        <v>28</v>
      </c>
      <c r="C33" s="6" t="s">
        <v>18</v>
      </c>
      <c r="D33" s="4">
        <v>979</v>
      </c>
      <c r="E33" s="4">
        <f t="shared" si="0"/>
        <v>0.97899999999999998</v>
      </c>
      <c r="F33" s="5">
        <v>5761</v>
      </c>
    </row>
    <row r="34" spans="1:6" ht="37.5" x14ac:dyDescent="0.3">
      <c r="A34" s="3">
        <v>29</v>
      </c>
      <c r="B34" s="4">
        <f t="shared" si="1"/>
        <v>29</v>
      </c>
      <c r="C34" s="6" t="s">
        <v>60</v>
      </c>
      <c r="D34" s="4">
        <v>870</v>
      </c>
      <c r="E34" s="4">
        <f t="shared" si="0"/>
        <v>0.87</v>
      </c>
      <c r="F34" s="5">
        <v>3915</v>
      </c>
    </row>
    <row r="35" spans="1:6" ht="37.5" x14ac:dyDescent="0.3">
      <c r="A35" s="3">
        <v>30</v>
      </c>
      <c r="B35" s="4">
        <f t="shared" si="1"/>
        <v>30</v>
      </c>
      <c r="C35" s="6" t="s">
        <v>19</v>
      </c>
      <c r="D35" s="4">
        <v>288</v>
      </c>
      <c r="E35" s="4">
        <f t="shared" si="0"/>
        <v>0.28799999999999998</v>
      </c>
      <c r="F35" s="5">
        <v>1498</v>
      </c>
    </row>
    <row r="36" spans="1:6" ht="37.5" x14ac:dyDescent="0.3">
      <c r="A36" s="3">
        <v>31</v>
      </c>
      <c r="B36" s="4">
        <f t="shared" si="1"/>
        <v>31</v>
      </c>
      <c r="C36" s="6" t="s">
        <v>20</v>
      </c>
      <c r="D36" s="4">
        <v>1093</v>
      </c>
      <c r="E36" s="4">
        <f t="shared" si="0"/>
        <v>1.093</v>
      </c>
      <c r="F36" s="5">
        <v>6558</v>
      </c>
    </row>
    <row r="37" spans="1:6" ht="37.5" x14ac:dyDescent="0.3">
      <c r="A37" s="3">
        <v>32</v>
      </c>
      <c r="B37" s="4">
        <f t="shared" si="1"/>
        <v>32</v>
      </c>
      <c r="C37" s="6" t="s">
        <v>21</v>
      </c>
      <c r="D37" s="4">
        <v>504</v>
      </c>
      <c r="E37" s="4">
        <f t="shared" si="0"/>
        <v>0.504</v>
      </c>
      <c r="F37" s="5">
        <v>1764</v>
      </c>
    </row>
    <row r="38" spans="1:6" ht="93.75" customHeight="1" x14ac:dyDescent="0.3">
      <c r="A38" s="3">
        <v>33</v>
      </c>
      <c r="B38" s="4">
        <f t="shared" si="1"/>
        <v>33</v>
      </c>
      <c r="C38" s="6" t="s">
        <v>22</v>
      </c>
      <c r="D38" s="4">
        <v>3430</v>
      </c>
      <c r="E38" s="4">
        <f t="shared" si="0"/>
        <v>3.43</v>
      </c>
      <c r="F38" s="5">
        <v>20580</v>
      </c>
    </row>
    <row r="39" spans="1:6" ht="56.25" x14ac:dyDescent="0.3">
      <c r="A39" s="3">
        <v>34</v>
      </c>
      <c r="B39" s="4">
        <f t="shared" si="1"/>
        <v>34</v>
      </c>
      <c r="C39" s="6" t="s">
        <v>34</v>
      </c>
      <c r="D39" s="4">
        <v>858</v>
      </c>
      <c r="E39" s="4">
        <f t="shared" si="0"/>
        <v>0.85799999999999998</v>
      </c>
      <c r="F39" s="5">
        <v>4719</v>
      </c>
    </row>
    <row r="40" spans="1:6" s="8" customFormat="1" ht="37.5" x14ac:dyDescent="0.3">
      <c r="A40" s="3">
        <v>35</v>
      </c>
      <c r="B40" s="9">
        <f t="shared" si="1"/>
        <v>35</v>
      </c>
      <c r="C40" s="6" t="s">
        <v>36</v>
      </c>
      <c r="D40" s="9">
        <v>476</v>
      </c>
      <c r="E40" s="4">
        <f t="shared" si="0"/>
        <v>0.47599999999999998</v>
      </c>
      <c r="F40" s="10">
        <v>1904</v>
      </c>
    </row>
    <row r="41" spans="1:6" ht="56.25" x14ac:dyDescent="0.3">
      <c r="A41" s="3">
        <v>36</v>
      </c>
      <c r="B41" s="4">
        <f t="shared" si="1"/>
        <v>36</v>
      </c>
      <c r="C41" s="6" t="s">
        <v>37</v>
      </c>
      <c r="D41" s="4">
        <v>1004</v>
      </c>
      <c r="E41" s="4">
        <f t="shared" si="0"/>
        <v>1.004</v>
      </c>
      <c r="F41" s="5">
        <v>4016</v>
      </c>
    </row>
    <row r="42" spans="1:6" ht="37.5" x14ac:dyDescent="0.3">
      <c r="A42" s="3">
        <v>37</v>
      </c>
      <c r="B42" s="4">
        <f t="shared" si="1"/>
        <v>37</v>
      </c>
      <c r="C42" s="6" t="s">
        <v>40</v>
      </c>
      <c r="D42" s="4">
        <v>361</v>
      </c>
      <c r="E42" s="4">
        <f t="shared" si="0"/>
        <v>0.36099999999999999</v>
      </c>
      <c r="F42" s="5">
        <v>1986</v>
      </c>
    </row>
    <row r="43" spans="1:6" ht="56.25" x14ac:dyDescent="0.3">
      <c r="A43" s="3">
        <v>38</v>
      </c>
      <c r="B43" s="4">
        <f t="shared" si="1"/>
        <v>38</v>
      </c>
      <c r="C43" s="6" t="s">
        <v>45</v>
      </c>
      <c r="D43" s="4">
        <v>1143</v>
      </c>
      <c r="E43" s="4">
        <f t="shared" si="0"/>
        <v>1.143</v>
      </c>
      <c r="F43" s="5">
        <v>5715</v>
      </c>
    </row>
    <row r="44" spans="1:6" ht="37.5" x14ac:dyDescent="0.3">
      <c r="A44" s="3">
        <v>39</v>
      </c>
      <c r="B44" s="4">
        <f t="shared" si="1"/>
        <v>39</v>
      </c>
      <c r="C44" s="6" t="s">
        <v>59</v>
      </c>
      <c r="D44" s="4">
        <v>657</v>
      </c>
      <c r="E44" s="4">
        <f t="shared" si="0"/>
        <v>0.65700000000000003</v>
      </c>
      <c r="F44" s="5">
        <v>3285</v>
      </c>
    </row>
    <row r="45" spans="1:6" ht="37.5" x14ac:dyDescent="0.3">
      <c r="A45" s="3">
        <v>40</v>
      </c>
      <c r="B45" s="4">
        <f t="shared" si="1"/>
        <v>40</v>
      </c>
      <c r="C45" s="6" t="s">
        <v>49</v>
      </c>
      <c r="D45" s="4">
        <v>378</v>
      </c>
      <c r="E45" s="4">
        <f t="shared" si="0"/>
        <v>0.378</v>
      </c>
      <c r="F45" s="5">
        <v>2268</v>
      </c>
    </row>
    <row r="46" spans="1:6" ht="38.25" thickBot="1" x14ac:dyDescent="0.35">
      <c r="A46" s="17">
        <v>41</v>
      </c>
      <c r="B46" s="20">
        <f t="shared" si="1"/>
        <v>41</v>
      </c>
      <c r="C46" s="28" t="s">
        <v>53</v>
      </c>
      <c r="D46" s="20">
        <v>729</v>
      </c>
      <c r="E46" s="20">
        <f t="shared" si="0"/>
        <v>0.72899999999999998</v>
      </c>
      <c r="F46" s="29">
        <v>3280.5</v>
      </c>
    </row>
    <row r="47" spans="1:6" ht="19.5" thickBot="1" x14ac:dyDescent="0.35">
      <c r="A47" s="34" t="s">
        <v>71</v>
      </c>
      <c r="B47" s="35"/>
      <c r="C47" s="35"/>
      <c r="D47" s="30"/>
      <c r="E47" s="30">
        <f>SUM(E6:E46)</f>
        <v>32.901000000000003</v>
      </c>
      <c r="F47" s="22">
        <f>SUM(F6:F46)</f>
        <v>172754.5</v>
      </c>
    </row>
    <row r="48" spans="1:6" x14ac:dyDescent="0.3">
      <c r="A48" s="42" t="s">
        <v>80</v>
      </c>
      <c r="B48" s="43"/>
      <c r="C48" s="43"/>
      <c r="D48" s="43"/>
      <c r="E48" s="43"/>
      <c r="F48" s="44"/>
    </row>
    <row r="49" spans="1:6" ht="37.5" customHeight="1" x14ac:dyDescent="0.3">
      <c r="A49" s="3">
        <f>A46+1</f>
        <v>42</v>
      </c>
      <c r="B49" s="11">
        <v>1</v>
      </c>
      <c r="C49" s="6" t="s">
        <v>35</v>
      </c>
      <c r="D49" s="4">
        <v>420</v>
      </c>
      <c r="E49" s="4">
        <f t="shared" si="0"/>
        <v>0.42</v>
      </c>
      <c r="F49" s="5">
        <v>1596</v>
      </c>
    </row>
    <row r="50" spans="1:6" ht="37.5" x14ac:dyDescent="0.3">
      <c r="A50" s="3">
        <f t="shared" ref="A50:A76" si="2">A49+1</f>
        <v>43</v>
      </c>
      <c r="B50" s="11">
        <f>B49+1</f>
        <v>2</v>
      </c>
      <c r="C50" s="6" t="s">
        <v>67</v>
      </c>
      <c r="D50" s="4">
        <v>296</v>
      </c>
      <c r="E50" s="4">
        <f t="shared" si="0"/>
        <v>0.29599999999999999</v>
      </c>
      <c r="F50" s="5">
        <v>1287</v>
      </c>
    </row>
    <row r="51" spans="1:6" ht="37.5" x14ac:dyDescent="0.3">
      <c r="A51" s="3">
        <f t="shared" si="2"/>
        <v>44</v>
      </c>
      <c r="B51" s="11">
        <f t="shared" ref="B51:B54" si="3">1+B50</f>
        <v>3</v>
      </c>
      <c r="C51" s="6" t="s">
        <v>28</v>
      </c>
      <c r="D51" s="4">
        <v>404</v>
      </c>
      <c r="E51" s="4">
        <f t="shared" si="0"/>
        <v>0.40400000000000003</v>
      </c>
      <c r="F51" s="5">
        <v>1536</v>
      </c>
    </row>
    <row r="52" spans="1:6" ht="56.25" x14ac:dyDescent="0.3">
      <c r="A52" s="3">
        <f t="shared" si="2"/>
        <v>45</v>
      </c>
      <c r="B52" s="11">
        <f t="shared" si="3"/>
        <v>4</v>
      </c>
      <c r="C52" s="6" t="s">
        <v>52</v>
      </c>
      <c r="D52" s="4">
        <v>1903</v>
      </c>
      <c r="E52" s="4">
        <f t="shared" si="0"/>
        <v>1.903</v>
      </c>
      <c r="F52" s="5">
        <v>12179</v>
      </c>
    </row>
    <row r="53" spans="1:6" ht="37.5" x14ac:dyDescent="0.3">
      <c r="A53" s="3">
        <f t="shared" si="2"/>
        <v>46</v>
      </c>
      <c r="B53" s="11">
        <f t="shared" si="3"/>
        <v>5</v>
      </c>
      <c r="C53" s="6" t="s">
        <v>50</v>
      </c>
      <c r="D53" s="4">
        <v>772</v>
      </c>
      <c r="E53" s="4">
        <f t="shared" si="0"/>
        <v>0.77200000000000002</v>
      </c>
      <c r="F53" s="5">
        <v>5558</v>
      </c>
    </row>
    <row r="54" spans="1:6" ht="57" thickBot="1" x14ac:dyDescent="0.35">
      <c r="A54" s="17">
        <f t="shared" si="2"/>
        <v>47</v>
      </c>
      <c r="B54" s="18">
        <f t="shared" si="3"/>
        <v>6</v>
      </c>
      <c r="C54" s="28" t="s">
        <v>61</v>
      </c>
      <c r="D54" s="20">
        <v>3353</v>
      </c>
      <c r="E54" s="20">
        <f t="shared" si="0"/>
        <v>3.3530000000000002</v>
      </c>
      <c r="F54" s="29">
        <v>28835</v>
      </c>
    </row>
    <row r="55" spans="1:6" ht="19.5" thickBot="1" x14ac:dyDescent="0.35">
      <c r="A55" s="34" t="s">
        <v>72</v>
      </c>
      <c r="B55" s="35"/>
      <c r="C55" s="35"/>
      <c r="D55" s="30"/>
      <c r="E55" s="30">
        <f>SUM(E49:E54)</f>
        <v>7.1479999999999997</v>
      </c>
      <c r="F55" s="22">
        <f>SUM(F49:F54)</f>
        <v>50991</v>
      </c>
    </row>
    <row r="56" spans="1:6" x14ac:dyDescent="0.3">
      <c r="A56" s="42" t="s">
        <v>81</v>
      </c>
      <c r="B56" s="43"/>
      <c r="C56" s="43"/>
      <c r="D56" s="43"/>
      <c r="E56" s="43"/>
      <c r="F56" s="44"/>
    </row>
    <row r="57" spans="1:6" ht="56.25" customHeight="1" x14ac:dyDescent="0.3">
      <c r="A57" s="3">
        <f>A54+1</f>
        <v>48</v>
      </c>
      <c r="B57" s="11">
        <v>1</v>
      </c>
      <c r="C57" s="6" t="s">
        <v>57</v>
      </c>
      <c r="D57" s="4">
        <v>3187</v>
      </c>
      <c r="E57" s="4">
        <f t="shared" si="0"/>
        <v>3.1869999999999998</v>
      </c>
      <c r="F57" s="5">
        <v>20840</v>
      </c>
    </row>
    <row r="58" spans="1:6" ht="37.5" x14ac:dyDescent="0.3">
      <c r="A58" s="3">
        <f t="shared" si="2"/>
        <v>49</v>
      </c>
      <c r="B58" s="11">
        <f>B57+1</f>
        <v>2</v>
      </c>
      <c r="C58" s="6" t="s">
        <v>46</v>
      </c>
      <c r="D58" s="4">
        <v>983</v>
      </c>
      <c r="E58" s="4">
        <f t="shared" si="0"/>
        <v>0.98299999999999998</v>
      </c>
      <c r="F58" s="12">
        <v>11330</v>
      </c>
    </row>
    <row r="59" spans="1:6" ht="37.5" x14ac:dyDescent="0.3">
      <c r="A59" s="3">
        <f t="shared" si="2"/>
        <v>50</v>
      </c>
      <c r="B59" s="11">
        <f t="shared" ref="B59:B66" si="4">B58+1</f>
        <v>3</v>
      </c>
      <c r="C59" s="6" t="s">
        <v>48</v>
      </c>
      <c r="D59" s="4">
        <v>197</v>
      </c>
      <c r="E59" s="4">
        <f t="shared" si="0"/>
        <v>0.19700000000000001</v>
      </c>
      <c r="F59" s="5">
        <v>1824</v>
      </c>
    </row>
    <row r="60" spans="1:6" ht="37.5" x14ac:dyDescent="0.3">
      <c r="A60" s="3">
        <f t="shared" si="2"/>
        <v>51</v>
      </c>
      <c r="B60" s="11">
        <f t="shared" si="4"/>
        <v>4</v>
      </c>
      <c r="C60" s="13" t="s">
        <v>30</v>
      </c>
      <c r="D60" s="4">
        <v>1214</v>
      </c>
      <c r="E60" s="4">
        <f t="shared" si="0"/>
        <v>1.214</v>
      </c>
      <c r="F60" s="5">
        <v>12721</v>
      </c>
    </row>
    <row r="61" spans="1:6" ht="37.5" x14ac:dyDescent="0.3">
      <c r="A61" s="3">
        <f t="shared" si="2"/>
        <v>52</v>
      </c>
      <c r="B61" s="11">
        <f t="shared" si="4"/>
        <v>5</v>
      </c>
      <c r="C61" s="13" t="s">
        <v>42</v>
      </c>
      <c r="D61" s="9">
        <v>209</v>
      </c>
      <c r="E61" s="4">
        <f t="shared" si="0"/>
        <v>0.20899999999999999</v>
      </c>
      <c r="F61" s="10">
        <v>2384</v>
      </c>
    </row>
    <row r="62" spans="1:6" ht="37.5" x14ac:dyDescent="0.3">
      <c r="A62" s="3">
        <f t="shared" si="2"/>
        <v>53</v>
      </c>
      <c r="B62" s="11">
        <f t="shared" si="4"/>
        <v>6</v>
      </c>
      <c r="C62" s="13" t="s">
        <v>43</v>
      </c>
      <c r="D62" s="4">
        <v>231</v>
      </c>
      <c r="E62" s="4">
        <f t="shared" si="0"/>
        <v>0.23100000000000001</v>
      </c>
      <c r="F62" s="5">
        <v>2310</v>
      </c>
    </row>
    <row r="63" spans="1:6" ht="37.5" x14ac:dyDescent="0.3">
      <c r="A63" s="3">
        <f t="shared" si="2"/>
        <v>54</v>
      </c>
      <c r="B63" s="11">
        <f t="shared" si="4"/>
        <v>7</v>
      </c>
      <c r="C63" s="13" t="s">
        <v>44</v>
      </c>
      <c r="D63" s="4">
        <v>535</v>
      </c>
      <c r="E63" s="4">
        <f t="shared" si="0"/>
        <v>0.53500000000000003</v>
      </c>
      <c r="F63" s="5">
        <v>4824</v>
      </c>
    </row>
    <row r="64" spans="1:6" ht="56.25" x14ac:dyDescent="0.3">
      <c r="A64" s="3">
        <f t="shared" si="2"/>
        <v>55</v>
      </c>
      <c r="B64" s="11">
        <f t="shared" si="4"/>
        <v>8</v>
      </c>
      <c r="C64" s="13" t="s">
        <v>51</v>
      </c>
      <c r="D64" s="4">
        <v>1839</v>
      </c>
      <c r="E64" s="4">
        <f t="shared" si="0"/>
        <v>1.839</v>
      </c>
      <c r="F64" s="5">
        <v>13383</v>
      </c>
    </row>
    <row r="65" spans="1:6" ht="37.5" x14ac:dyDescent="0.3">
      <c r="A65" s="3">
        <f t="shared" si="2"/>
        <v>56</v>
      </c>
      <c r="B65" s="11">
        <f t="shared" si="4"/>
        <v>9</v>
      </c>
      <c r="C65" s="13" t="s">
        <v>54</v>
      </c>
      <c r="D65" s="4">
        <v>1303</v>
      </c>
      <c r="E65" s="4">
        <f t="shared" si="0"/>
        <v>1.3029999999999999</v>
      </c>
      <c r="F65" s="5">
        <v>12321</v>
      </c>
    </row>
    <row r="66" spans="1:6" ht="38.25" thickBot="1" x14ac:dyDescent="0.35">
      <c r="A66" s="17">
        <f t="shared" si="2"/>
        <v>57</v>
      </c>
      <c r="B66" s="18">
        <f t="shared" si="4"/>
        <v>10</v>
      </c>
      <c r="C66" s="19" t="s">
        <v>29</v>
      </c>
      <c r="D66" s="20">
        <v>109</v>
      </c>
      <c r="E66" s="20">
        <f t="shared" si="0"/>
        <v>0.109</v>
      </c>
      <c r="F66" s="29">
        <v>1063</v>
      </c>
    </row>
    <row r="67" spans="1:6" ht="19.5" thickBot="1" x14ac:dyDescent="0.35">
      <c r="A67" s="34" t="s">
        <v>73</v>
      </c>
      <c r="B67" s="35"/>
      <c r="C67" s="35"/>
      <c r="D67" s="30"/>
      <c r="E67" s="30">
        <f>SUM(E57:E66)</f>
        <v>9.8070000000000004</v>
      </c>
      <c r="F67" s="22">
        <f>SUM(F57:F66)</f>
        <v>83000</v>
      </c>
    </row>
    <row r="68" spans="1:6" x14ac:dyDescent="0.3">
      <c r="A68" s="42" t="s">
        <v>82</v>
      </c>
      <c r="B68" s="43"/>
      <c r="C68" s="43"/>
      <c r="D68" s="43"/>
      <c r="E68" s="43"/>
      <c r="F68" s="44"/>
    </row>
    <row r="69" spans="1:6" ht="37.5" customHeight="1" x14ac:dyDescent="0.3">
      <c r="A69" s="3">
        <f>A66+1</f>
        <v>58</v>
      </c>
      <c r="B69" s="11">
        <v>1</v>
      </c>
      <c r="C69" s="13" t="s">
        <v>31</v>
      </c>
      <c r="D69" s="4">
        <v>520</v>
      </c>
      <c r="E69" s="4">
        <f t="shared" si="0"/>
        <v>0.52</v>
      </c>
      <c r="F69" s="5">
        <v>2948</v>
      </c>
    </row>
    <row r="70" spans="1:6" ht="37.5" x14ac:dyDescent="0.3">
      <c r="A70" s="3">
        <f t="shared" si="2"/>
        <v>59</v>
      </c>
      <c r="B70" s="11">
        <f>B69+1</f>
        <v>2</v>
      </c>
      <c r="C70" s="13" t="s">
        <v>56</v>
      </c>
      <c r="D70" s="4">
        <v>3691</v>
      </c>
      <c r="E70" s="4">
        <f t="shared" si="0"/>
        <v>3.6909999999999998</v>
      </c>
      <c r="F70" s="5">
        <v>22146</v>
      </c>
    </row>
    <row r="71" spans="1:6" ht="37.5" x14ac:dyDescent="0.3">
      <c r="A71" s="3">
        <f t="shared" si="2"/>
        <v>60</v>
      </c>
      <c r="B71" s="11">
        <f t="shared" ref="B71:B79" si="5">B70+1</f>
        <v>3</v>
      </c>
      <c r="C71" s="13" t="s">
        <v>32</v>
      </c>
      <c r="D71" s="4">
        <v>683</v>
      </c>
      <c r="E71" s="4">
        <f t="shared" si="0"/>
        <v>0.68300000000000005</v>
      </c>
      <c r="F71" s="5">
        <v>3961</v>
      </c>
    </row>
    <row r="72" spans="1:6" ht="37.5" x14ac:dyDescent="0.3">
      <c r="A72" s="3">
        <f t="shared" si="2"/>
        <v>61</v>
      </c>
      <c r="B72" s="11">
        <f t="shared" si="5"/>
        <v>4</v>
      </c>
      <c r="C72" s="13" t="s">
        <v>33</v>
      </c>
      <c r="D72" s="4">
        <v>1089</v>
      </c>
      <c r="E72" s="4">
        <f t="shared" si="0"/>
        <v>1.089</v>
      </c>
      <c r="F72" s="5">
        <v>6534</v>
      </c>
    </row>
    <row r="73" spans="1:6" ht="37.5" x14ac:dyDescent="0.3">
      <c r="A73" s="3">
        <f t="shared" si="2"/>
        <v>62</v>
      </c>
      <c r="B73" s="11">
        <f t="shared" si="5"/>
        <v>5</v>
      </c>
      <c r="C73" s="6" t="s">
        <v>38</v>
      </c>
      <c r="D73" s="4">
        <v>248</v>
      </c>
      <c r="E73" s="4">
        <f t="shared" si="0"/>
        <v>0.248</v>
      </c>
      <c r="F73" s="5">
        <v>1616</v>
      </c>
    </row>
    <row r="74" spans="1:6" ht="56.25" x14ac:dyDescent="0.3">
      <c r="A74" s="3">
        <f t="shared" si="2"/>
        <v>63</v>
      </c>
      <c r="B74" s="11">
        <f t="shared" si="5"/>
        <v>6</v>
      </c>
      <c r="C74" s="13" t="s">
        <v>39</v>
      </c>
      <c r="D74" s="4">
        <v>1660</v>
      </c>
      <c r="E74" s="4">
        <f t="shared" si="0"/>
        <v>1.66</v>
      </c>
      <c r="F74" s="5">
        <v>18592</v>
      </c>
    </row>
    <row r="75" spans="1:6" ht="37.5" x14ac:dyDescent="0.3">
      <c r="A75" s="3">
        <f t="shared" si="2"/>
        <v>64</v>
      </c>
      <c r="B75" s="11">
        <f t="shared" si="5"/>
        <v>7</v>
      </c>
      <c r="C75" s="13" t="s">
        <v>41</v>
      </c>
      <c r="D75" s="4">
        <v>888</v>
      </c>
      <c r="E75" s="4">
        <f t="shared" si="0"/>
        <v>0.88800000000000001</v>
      </c>
      <c r="F75" s="5">
        <v>5133</v>
      </c>
    </row>
    <row r="76" spans="1:6" ht="37.5" x14ac:dyDescent="0.3">
      <c r="A76" s="3">
        <f t="shared" si="2"/>
        <v>65</v>
      </c>
      <c r="B76" s="11">
        <f t="shared" si="5"/>
        <v>8</v>
      </c>
      <c r="C76" s="13" t="s">
        <v>65</v>
      </c>
      <c r="D76" s="4">
        <v>2781</v>
      </c>
      <c r="E76" s="4">
        <f t="shared" ref="E76:E79" si="6">D76/1000</f>
        <v>2.7810000000000001</v>
      </c>
      <c r="F76" s="5">
        <v>17242</v>
      </c>
    </row>
    <row r="77" spans="1:6" ht="37.5" x14ac:dyDescent="0.3">
      <c r="A77" s="3">
        <f t="shared" ref="A77:A79" si="7">A76+1</f>
        <v>66</v>
      </c>
      <c r="B77" s="11">
        <f t="shared" si="5"/>
        <v>9</v>
      </c>
      <c r="C77" s="13" t="s">
        <v>63</v>
      </c>
      <c r="D77" s="4">
        <v>337</v>
      </c>
      <c r="E77" s="4">
        <f t="shared" si="6"/>
        <v>0.33700000000000002</v>
      </c>
      <c r="F77" s="5">
        <v>1853</v>
      </c>
    </row>
    <row r="78" spans="1:6" ht="37.5" x14ac:dyDescent="0.3">
      <c r="A78" s="3">
        <f t="shared" si="7"/>
        <v>67</v>
      </c>
      <c r="B78" s="11">
        <f t="shared" si="5"/>
        <v>10</v>
      </c>
      <c r="C78" s="6" t="s">
        <v>47</v>
      </c>
      <c r="D78" s="4">
        <v>112</v>
      </c>
      <c r="E78" s="4">
        <f t="shared" si="6"/>
        <v>0.112</v>
      </c>
      <c r="F78" s="5">
        <v>448</v>
      </c>
    </row>
    <row r="79" spans="1:6" ht="38.25" thickBot="1" x14ac:dyDescent="0.35">
      <c r="A79" s="17">
        <f t="shared" si="7"/>
        <v>68</v>
      </c>
      <c r="B79" s="18">
        <f t="shared" si="5"/>
        <v>11</v>
      </c>
      <c r="C79" s="19" t="s">
        <v>64</v>
      </c>
      <c r="D79" s="20">
        <v>2485</v>
      </c>
      <c r="E79" s="20">
        <f t="shared" si="6"/>
        <v>2.4849999999999999</v>
      </c>
      <c r="F79" s="29">
        <v>14789</v>
      </c>
    </row>
    <row r="80" spans="1:6" ht="19.5" thickBot="1" x14ac:dyDescent="0.35">
      <c r="A80" s="37" t="s">
        <v>75</v>
      </c>
      <c r="B80" s="38"/>
      <c r="C80" s="38"/>
      <c r="D80" s="31"/>
      <c r="E80" s="31">
        <f>SUM(E69:E79)</f>
        <v>14.494000000000002</v>
      </c>
      <c r="F80" s="27">
        <f>SUM(F69:F79)</f>
        <v>95262</v>
      </c>
    </row>
    <row r="81" spans="1:6" ht="19.5" thickBot="1" x14ac:dyDescent="0.35">
      <c r="A81" s="34" t="s">
        <v>74</v>
      </c>
      <c r="B81" s="35"/>
      <c r="C81" s="35"/>
      <c r="D81" s="32"/>
      <c r="E81" s="33">
        <f>E80+E67+E55+E47</f>
        <v>64.350000000000009</v>
      </c>
      <c r="F81" s="22">
        <f>F80+F67+F55+F47</f>
        <v>402007.5</v>
      </c>
    </row>
  </sheetData>
  <mergeCells count="10">
    <mergeCell ref="A81:C81"/>
    <mergeCell ref="A3:F3"/>
    <mergeCell ref="A47:C47"/>
    <mergeCell ref="A55:C55"/>
    <mergeCell ref="A67:C67"/>
    <mergeCell ref="A80:C80"/>
    <mergeCell ref="A5:F5"/>
    <mergeCell ref="A48:F48"/>
    <mergeCell ref="A56:F56"/>
    <mergeCell ref="A68:F68"/>
  </mergeCells>
  <pageMargins left="0.25" right="0.25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79184</cp:lastModifiedBy>
  <cp:lastPrinted>2020-07-15T05:07:15Z</cp:lastPrinted>
  <dcterms:created xsi:type="dcterms:W3CDTF">2020-06-05T06:30:17Z</dcterms:created>
  <dcterms:modified xsi:type="dcterms:W3CDTF">2020-07-15T05:07:19Z</dcterms:modified>
</cp:coreProperties>
</file>