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/>
  </bookViews>
  <sheets>
    <sheet name="ВАРИАНТ 3" sheetId="10" r:id="rId1"/>
  </sheets>
  <calcPr calcId="145621"/>
</workbook>
</file>

<file path=xl/calcChain.xml><?xml version="1.0" encoding="utf-8"?>
<calcChain xmlns="http://schemas.openxmlformats.org/spreadsheetml/2006/main">
  <c r="H161" i="10" l="1"/>
  <c r="F161" i="10"/>
  <c r="G161" i="10"/>
  <c r="H157" i="10" l="1"/>
  <c r="G157" i="10"/>
  <c r="D161" i="10" l="1"/>
  <c r="F157" i="10"/>
  <c r="E157" i="10"/>
  <c r="H152" i="10"/>
  <c r="G152" i="10"/>
  <c r="F152" i="10"/>
  <c r="E152" i="10"/>
  <c r="D152" i="10"/>
  <c r="H124" i="10"/>
  <c r="G124" i="10"/>
  <c r="E124" i="10"/>
  <c r="D124" i="10"/>
  <c r="H121" i="10"/>
  <c r="G121" i="10"/>
  <c r="F121" i="10"/>
  <c r="E121" i="10"/>
  <c r="D121" i="10"/>
  <c r="H102" i="10"/>
  <c r="G102" i="10"/>
  <c r="F102" i="10"/>
  <c r="E102" i="10"/>
  <c r="D102" i="10"/>
  <c r="H81" i="10"/>
  <c r="G81" i="10"/>
  <c r="F81" i="10"/>
  <c r="E81" i="10"/>
  <c r="D81" i="10"/>
  <c r="H36" i="10"/>
  <c r="G36" i="10"/>
  <c r="E36" i="10"/>
  <c r="D36" i="10"/>
  <c r="H14" i="10"/>
  <c r="G14" i="10"/>
  <c r="E14" i="10"/>
  <c r="D14" i="10"/>
  <c r="H67" i="10"/>
  <c r="G67" i="10"/>
  <c r="F67" i="10"/>
  <c r="E67" i="10"/>
  <c r="H45" i="10"/>
  <c r="G45" i="10"/>
  <c r="D45" i="10"/>
  <c r="D67" i="10"/>
  <c r="G163" i="10" l="1"/>
  <c r="F162" i="10"/>
  <c r="H163" i="10"/>
  <c r="F163" i="10"/>
  <c r="G162" i="10"/>
  <c r="D163" i="10"/>
  <c r="D162" i="10"/>
  <c r="H162" i="10"/>
  <c r="E162" i="10"/>
  <c r="E163" i="10"/>
  <c r="E68" i="10"/>
  <c r="E161" i="10" s="1"/>
</calcChain>
</file>

<file path=xl/sharedStrings.xml><?xml version="1.0" encoding="utf-8"?>
<sst xmlns="http://schemas.openxmlformats.org/spreadsheetml/2006/main" count="282" uniqueCount="237">
  <si>
    <t>Маршруты регулярного сообщения</t>
  </si>
  <si>
    <t>155к</t>
  </si>
  <si>
    <t>Лот №1</t>
  </si>
  <si>
    <t>Лот №2</t>
  </si>
  <si>
    <t>Кол-во автобусов</t>
  </si>
  <si>
    <t>Кол-во рейсов</t>
  </si>
  <si>
    <t>Вместимость автобусов</t>
  </si>
  <si>
    <t>Большой 11,0 - 12 м.</t>
  </si>
  <si>
    <t>Малой    6,0 - 7,5 м.</t>
  </si>
  <si>
    <t>Всего</t>
  </si>
  <si>
    <t>ИТОГО:</t>
  </si>
  <si>
    <t>Средней 7,5 - 10 м.</t>
  </si>
  <si>
    <t>№</t>
  </si>
  <si>
    <t>1</t>
  </si>
  <si>
    <t>Мамайка, ул. Полтавская – цирк - 20-й Горнострелковой дивизии</t>
  </si>
  <si>
    <t>12</t>
  </si>
  <si>
    <t>ул. Бытха -  ост. к/т Аэлита - ул. Мацестинская (сан. Мацестинская долина)</t>
  </si>
  <si>
    <t>15</t>
  </si>
  <si>
    <t xml:space="preserve">морвокзал Сочи -  ул. Альпийская (Видовая башня) </t>
  </si>
  <si>
    <t>16</t>
  </si>
  <si>
    <t xml:space="preserve">ост. Новая Заря - ул. Донская -  ул. Краснодонская (ост. ЗСМ)                     </t>
  </si>
  <si>
    <t>17</t>
  </si>
  <si>
    <t xml:space="preserve">ж/д вокзал Сочи –  ул. Виноградная - ост. Новая заря- ул. Донская        (кольцевой)            </t>
  </si>
  <si>
    <t>36</t>
  </si>
  <si>
    <t xml:space="preserve">морвокзал Сочи  - ост. Юбилейная - ул. Целинная   </t>
  </si>
  <si>
    <t>63</t>
  </si>
  <si>
    <t>п. Красная Поляна  (ост. Вертодром) - б/о Красная Поляна - ж/д вокзал Эсто-Садок - ж/д вокзал Красная Поляна</t>
  </si>
  <si>
    <t>18</t>
  </si>
  <si>
    <t>Новая Заря-ул.Виноградная -ул. Орджоникидзе - Зимний театр  -ул. Курортный проспект - ул.Донская (кольцевой)</t>
  </si>
  <si>
    <t>57</t>
  </si>
  <si>
    <t>102</t>
  </si>
  <si>
    <t xml:space="preserve">ост. Платановая аллея - село Пластунка (ост. Ореховка)      </t>
  </si>
  <si>
    <t>103</t>
  </si>
  <si>
    <t xml:space="preserve">ж/д вокзал Сочи- село Богушевка   </t>
  </si>
  <si>
    <t xml:space="preserve">105 </t>
  </si>
  <si>
    <t>аэропорт Сочи - село Молдовка -п. Красная Поляна - село Эсто-Садок -  ГЛК Роза Хутор</t>
  </si>
  <si>
    <t>105к</t>
  </si>
  <si>
    <t>автовокзал Сочи –  аэропорт Сочи - село Молдовка</t>
  </si>
  <si>
    <t>119</t>
  </si>
  <si>
    <t xml:space="preserve">автовокзал Сочи- село Васильевка      </t>
  </si>
  <si>
    <t>120</t>
  </si>
  <si>
    <t xml:space="preserve">автовокзал Сочи – село Семеновка, переулок Калиновый  </t>
  </si>
  <si>
    <t>121</t>
  </si>
  <si>
    <t>автовокзал Сочи - село Прогресс</t>
  </si>
  <si>
    <t>автовокзал Сочи –  Хоста - Кудепста - Адлер (ост. Торговый центр) - село Веселое - с/х Россия</t>
  </si>
  <si>
    <t xml:space="preserve"> Адлер, ул. Демократическая (ост. стадион Труд) - село Галицыно     </t>
  </si>
  <si>
    <t xml:space="preserve">Адлер, ул. Демократическая (ост. стадион Труд) - село Черешня    </t>
  </si>
  <si>
    <t>135к</t>
  </si>
  <si>
    <t>Адлер, ул. Демократическая (ост. стадион Труд) -  село Молдовка</t>
  </si>
  <si>
    <t>135</t>
  </si>
  <si>
    <t>село Молдовка –Красная Поляна -  село Эсто-Садок - Красная Поляна – ГК Лаура - ГЛК Роза Хутор</t>
  </si>
  <si>
    <t>143</t>
  </si>
  <si>
    <t xml:space="preserve">мкр. Дагомыс – село Верхнее Уч-Дере     </t>
  </si>
  <si>
    <t>144</t>
  </si>
  <si>
    <t xml:space="preserve">мкр. Дагомыс - село Разбитый Котел      </t>
  </si>
  <si>
    <t>145</t>
  </si>
  <si>
    <t xml:space="preserve">мкр. Дагомыс – село  Солохаул     </t>
  </si>
  <si>
    <t>146</t>
  </si>
  <si>
    <t xml:space="preserve">мкр. Дагомыс - село Третья Рота     </t>
  </si>
  <si>
    <t>147</t>
  </si>
  <si>
    <t xml:space="preserve">мкр. Дагомыс - село Барановка   </t>
  </si>
  <si>
    <t>152</t>
  </si>
  <si>
    <t xml:space="preserve">автовокзал Сочи – село Разбитый Котел   </t>
  </si>
  <si>
    <t>154</t>
  </si>
  <si>
    <t>автовокзал Сочи  – село Солохаул</t>
  </si>
  <si>
    <t>Автовокзал Сочи - мкр. Дагомыс - село Варваровка</t>
  </si>
  <si>
    <t xml:space="preserve">Итого </t>
  </si>
  <si>
    <t xml:space="preserve"> мкр. Лазаревское, ул. Сочинскеое шокоссе (ост.ВИЗР) - ул. Победы (ост. Кольцевая)                                   </t>
  </si>
  <si>
    <t xml:space="preserve">мкр. Лазаревское, рынок ТВС - в/с Янтарь                                      </t>
  </si>
  <si>
    <t xml:space="preserve">мкр. Лазаревское, пер. Павлова (ост. Казачий Хутор)  - ул. Свирская                      </t>
  </si>
  <si>
    <t xml:space="preserve">мкр. Лазаревское, пер. Павлова (ост. Казачий хутор)  - кафе Минутка                     </t>
  </si>
  <si>
    <t>мкр. Головинка – мкр. Лоо - ост. Горный воздух - село Верхнеармянское Лоо</t>
  </si>
  <si>
    <t xml:space="preserve">мкр. Головинка – мкр. Лоо - ост. Горный воздух – село Верхнее Буу                          </t>
  </si>
  <si>
    <t>мкр. Головинка – мкр. Лоо - ост. Горный воздух – село Беранда</t>
  </si>
  <si>
    <t xml:space="preserve">мкр. Головинка – мкр. Лоо - ост. Горный воздух – село Верхнеармянская Хобза            </t>
  </si>
  <si>
    <t>автовокзал Сочи - мкр. Дагомыс - село Волковка</t>
  </si>
  <si>
    <t>мкр. Лоо - село Зубова Щель - ж/д вокзал Лазаревское</t>
  </si>
  <si>
    <t>автовокзал Сочи – село Нижнее Уч-Дере - мкр. Лоо</t>
  </si>
  <si>
    <t>ж/д вокзал Лазаревское - село Татьяновка</t>
  </si>
  <si>
    <t>ж/д вокзал Лазаревское - аул Тхагапш - село Марьино</t>
  </si>
  <si>
    <t xml:space="preserve">ж/д  вокзал Лазаревское – аул Большой Кичмай </t>
  </si>
  <si>
    <t xml:space="preserve">ж/д вокзал  Лазаревское - аул Калеж                           </t>
  </si>
  <si>
    <t xml:space="preserve">ж/д  вокзал Лазаревское – село Мамедова Щель (ост. Нижняя Мамедка) - мкр. Магри                               </t>
  </si>
  <si>
    <t xml:space="preserve">ж/д вокзал  Лазаревское - аул Наджиго                         </t>
  </si>
  <si>
    <t>ж/д  вокзал Лазаревское - село Мамедова Щель  (ост. Верхняя Мамедка)</t>
  </si>
  <si>
    <t>ж/д вокзал  Лазаревское - село Мамедова Щель, ост. Нижняя Мамедка  - мкр. Тихоновка</t>
  </si>
  <si>
    <t>ж/д  вокзал Лазаревское  – село Волконка (ост. Новые Дома)</t>
  </si>
  <si>
    <t>ж/д вокзал Лазаревское – село Волконка – пос. Мирный</t>
  </si>
  <si>
    <t>ж/д  вокзал Лазаревское – село Волконка (ост. Госсортучасток)</t>
  </si>
  <si>
    <t>ж/д  вокзал Лазаревское - аул Малый Кичмай</t>
  </si>
  <si>
    <t>ж/д  вокзал Лазаревское - село Зубова Щель - мкр. Череповецкий</t>
  </si>
  <si>
    <t>автовокзал Сочи - село Детляжка - мкр. Головинка</t>
  </si>
  <si>
    <t>67</t>
  </si>
  <si>
    <t>68</t>
  </si>
  <si>
    <t>69</t>
  </si>
  <si>
    <t>70</t>
  </si>
  <si>
    <t>56</t>
  </si>
  <si>
    <t>Чайсовхоз (ост. Лазурная долина) -ул. Гастелло -   ж/д вокзал Адлер - а/с Зорька</t>
  </si>
  <si>
    <t>58</t>
  </si>
  <si>
    <t>Адлер (ост. ТЦ Максимус)  -  ул. Молокова - ул. Ромашек - ул. Ленина - сан. Адлер (кольцевой)</t>
  </si>
  <si>
    <t>59</t>
  </si>
  <si>
    <t xml:space="preserve">Адлер, ул. Демократическая (ост. стадион Труд) – с/о Золотой гребешок     </t>
  </si>
  <si>
    <t xml:space="preserve">КИЦ Некрасовское - село Веселое - Кудепста, панс. Автомобилист          </t>
  </si>
  <si>
    <t>109</t>
  </si>
  <si>
    <t xml:space="preserve">Адлер, ул. Демократическая (ост. стадион Труд)  - село Верхневеселое                     </t>
  </si>
  <si>
    <t>117</t>
  </si>
  <si>
    <t>Кудепста, ул. Искры (ост. Кудепстинский сельский округ) -  село Веселое - с/х Россия  - ул. Таврическая  (ост.шк.№ 38)</t>
  </si>
  <si>
    <t>118</t>
  </si>
  <si>
    <t>село Орел Изумруд  (ост. Лазурная долина)  - Кудепста - с/х Приморский</t>
  </si>
  <si>
    <t xml:space="preserve">ж/д вокзал Хоста - село Каштаны                                </t>
  </si>
  <si>
    <t>133</t>
  </si>
  <si>
    <t xml:space="preserve"> Адлер, ул. Демократическая (ост. стадион Труд) - село Нижняя Шиловка  </t>
  </si>
  <si>
    <t>136</t>
  </si>
  <si>
    <t>ж/д вокзал Хоста - с. Верхнениколаевское</t>
  </si>
  <si>
    <t>134</t>
  </si>
  <si>
    <t xml:space="preserve"> ж/д вокзал Хоста -  Кудепста -  село Гумария</t>
  </si>
  <si>
    <t>137</t>
  </si>
  <si>
    <t xml:space="preserve">Адлер, ул. Демократическая, (ост. стадион Труд) - село Липники                           </t>
  </si>
  <si>
    <t>173</t>
  </si>
  <si>
    <t>аэропорт Сочи - село Веселое - с/х Россия</t>
  </si>
  <si>
    <t>2</t>
  </si>
  <si>
    <t>ул. Дагомыская (ост. 4-я гор. больница) – ул. Дорога на Большой Ахун,.26</t>
  </si>
  <si>
    <t>4</t>
  </si>
  <si>
    <t xml:space="preserve">ул. Вишневая, 34 - сан. Русь </t>
  </si>
  <si>
    <t>сан. Русь – Цирк - к/т Аэлита</t>
  </si>
  <si>
    <t>87</t>
  </si>
  <si>
    <t xml:space="preserve">ул. Краснодонская (ост.ЗСМ) – ост. к/т Аэлита,  ул. Бытха                                       </t>
  </si>
  <si>
    <t>33</t>
  </si>
  <si>
    <t xml:space="preserve"> ул. Вишневая, 34 - ул. Дагомысская (ост. 4-я  гор.  Больница)</t>
  </si>
  <si>
    <t>94</t>
  </si>
  <si>
    <t xml:space="preserve">ост.Институт цветоводства - ул. Яна Фабрициуса  -   школа №4 - пер. Донской     </t>
  </si>
  <si>
    <t>86</t>
  </si>
  <si>
    <t xml:space="preserve">ул. Труда - мкр. Искра                             </t>
  </si>
  <si>
    <t>ул. Клубничная - село Барановка, кладбище</t>
  </si>
  <si>
    <t>30</t>
  </si>
  <si>
    <t xml:space="preserve">ул. Дагомысская ( ост.4-я гор. больница) – ост. школа интернат №2 - ул. Волжская (сан. Ставрополье)                   </t>
  </si>
  <si>
    <t>35</t>
  </si>
  <si>
    <t xml:space="preserve">ул. Тимирязева, 32 -  ул. Дагомысская (ост. гор. 4-я больница) </t>
  </si>
  <si>
    <t>37</t>
  </si>
  <si>
    <t>38</t>
  </si>
  <si>
    <t>ост. Юбилейная - ул. Виноградная - ул. Яна Фабрициуса</t>
  </si>
  <si>
    <t>43</t>
  </si>
  <si>
    <t>ул. Вишневая, 34 - ул. Чекменева</t>
  </si>
  <si>
    <t>45</t>
  </si>
  <si>
    <t xml:space="preserve">ул. Дагомысская (ост. 4-я гор. Больница) - ул. Туапсинская - ул. Буковая            </t>
  </si>
  <si>
    <t>46</t>
  </si>
  <si>
    <t xml:space="preserve">ул. Гранатная,  д/с №110 -  ул. Туапсинская - ул. Дагомысская  (ост.  4-я гор. больница) </t>
  </si>
  <si>
    <t>50</t>
  </si>
  <si>
    <t>ул. Пирогова ( ост. гост. Роза Ветров) –  ул. Альпийская (ост. Кооперативные гаражи)</t>
  </si>
  <si>
    <t>83</t>
  </si>
  <si>
    <t>Мамайка, ул. Крымская - ул. Донская - ост. к/т Аэлита - ул. Бытха</t>
  </si>
  <si>
    <t>113</t>
  </si>
  <si>
    <t>ул. Дагомысская (ост. 4-я гор. Больница)  –  село Раздольное  (ост. 3-я бригада)</t>
  </si>
  <si>
    <t xml:space="preserve">ж/д вокзал Сочи - ул. Тепличная (ост.Питомник)    </t>
  </si>
  <si>
    <t>3</t>
  </si>
  <si>
    <t xml:space="preserve">ул. Вишневая, д/сад №44 – ул. Аллея Челтенхема ( ост. Старая Мацеста) </t>
  </si>
  <si>
    <t>14</t>
  </si>
  <si>
    <t>автовокзал Сочи - ул. Л. Чайкиной</t>
  </si>
  <si>
    <t>6</t>
  </si>
  <si>
    <t>сан. Салют – ж/д вокзал Сочи -  ул. Дагомысская (ост. 4-я гор. Больница)</t>
  </si>
  <si>
    <t>24</t>
  </si>
  <si>
    <t xml:space="preserve">морвокзал Сочи - Мемориал - ул. Альпийская (ост. ул. Докучаева)   </t>
  </si>
  <si>
    <t>23</t>
  </si>
  <si>
    <t xml:space="preserve">сан. Салют - ост. к/т Аэлита -  ул. Бытха                          </t>
  </si>
  <si>
    <t>47</t>
  </si>
  <si>
    <t>92</t>
  </si>
  <si>
    <t xml:space="preserve">ул. Ландышевая – ул. Дмитриевой 32                      </t>
  </si>
  <si>
    <t xml:space="preserve">ж/д вокзал Хоста – село Калиновое озеро - село Воронцовка                        </t>
  </si>
  <si>
    <t>180</t>
  </si>
  <si>
    <t>ул. Труда – село Измайловка</t>
  </si>
  <si>
    <t>7</t>
  </si>
  <si>
    <t>8</t>
  </si>
  <si>
    <t xml:space="preserve">ул. Видовая, 33 - ул. Аллея Челтенхема ( ост.  Новая Мацеста) </t>
  </si>
  <si>
    <t>9</t>
  </si>
  <si>
    <t>Мамайка, ул. Крымская – ул. Виноградная - ж/д вокзал Сочи</t>
  </si>
  <si>
    <t>19</t>
  </si>
  <si>
    <t>22</t>
  </si>
  <si>
    <t>25</t>
  </si>
  <si>
    <t xml:space="preserve">ж/д вокзал Сочи – ул. Пасечная                  </t>
  </si>
  <si>
    <t>41</t>
  </si>
  <si>
    <t xml:space="preserve">ост.Новая Заря - МТРК Моремолл - ул. Есауленко                         </t>
  </si>
  <si>
    <t>44</t>
  </si>
  <si>
    <t>ул. Дагомысская ( ост. 4-я гор. Больница) - ул. Дмитриевой, 32</t>
  </si>
  <si>
    <t>44 к</t>
  </si>
  <si>
    <t xml:space="preserve">маг. Перекресток - ул. Дмитриевевой, 32 (кольцевой)       </t>
  </si>
  <si>
    <t>90</t>
  </si>
  <si>
    <t xml:space="preserve">ул. Краевско-Греческая – ул. Бытха, 46    </t>
  </si>
  <si>
    <t>95</t>
  </si>
  <si>
    <t xml:space="preserve">ул. Вишневая, 27 - ост. к/т Аэлита -  ул. Бытха                      </t>
  </si>
  <si>
    <t>98</t>
  </si>
  <si>
    <t xml:space="preserve">МТРК  Моремолл -ул. Ясногорская                       </t>
  </si>
  <si>
    <t>99</t>
  </si>
  <si>
    <t>ж/д вокзал Сочи  - ул. Роз - ул. Гагарина - Виноградная (кольцевой)</t>
  </si>
  <si>
    <t xml:space="preserve">Морвокзал Сочи  - село Верхний Юрт                       </t>
  </si>
  <si>
    <t>122</t>
  </si>
  <si>
    <t xml:space="preserve">Ж/д вокзал Хоста- село Красная Воля                           </t>
  </si>
  <si>
    <t>27</t>
  </si>
  <si>
    <t xml:space="preserve">сан. Орджоникидзе – ул. Дагомысская  (ост.  4-я гор. больница)                  </t>
  </si>
  <si>
    <t>49</t>
  </si>
  <si>
    <t>ул. Макаренко - МТРК Моремолл - ул. Донская - ост.Новая Заря</t>
  </si>
  <si>
    <t>114</t>
  </si>
  <si>
    <t xml:space="preserve">Морвокзал  Сочи -  село Пластунка, ул. Леселидзе                         </t>
  </si>
  <si>
    <t xml:space="preserve">  автовокзал Сочи  - Хоста - Кудепста - Адлер (ост. Торговый центр)село Веселое -  с/х Россия</t>
  </si>
  <si>
    <t xml:space="preserve">125с </t>
  </si>
  <si>
    <t xml:space="preserve">ж/д вокзал Сочи -  Адлер  (ост. Торговый центр) - село Веселое – с/х Россия </t>
  </si>
  <si>
    <t>153</t>
  </si>
  <si>
    <t xml:space="preserve"> автовокзал Сочи - мкр. Дагомыс - село Волковка</t>
  </si>
  <si>
    <t>155</t>
  </si>
  <si>
    <t>автовокзал Сочи - село Нижнее Уч-Дере - мкр. Лоо</t>
  </si>
  <si>
    <t xml:space="preserve">Кудепста, ул. Дарвина - ул. Ленина - Рынок - г/мт Магнит- авторынок - ул. Авиационная ( кольцевой) </t>
  </si>
  <si>
    <t>Кудепса, ул. Дарвина ш(ост. школа-интернат №1) - ж/д вокзал Хоста (по старой дороге)</t>
  </si>
  <si>
    <t>Кудепста, ул. Дарвина (ост. школа-интернат №1) - ж/д вокзал Хоста (по  новой дороге)</t>
  </si>
  <si>
    <t>138</t>
  </si>
  <si>
    <t>Адлер, ул. Демократическая (ост. стадион Труд) – село Молдовка, ул. Тимашевская</t>
  </si>
  <si>
    <t>140</t>
  </si>
  <si>
    <t xml:space="preserve"> Адлер, ул. Демократическая (ост. стадион Труд) - село Вардане - Верино                            </t>
  </si>
  <si>
    <t xml:space="preserve">Пригород - </t>
  </si>
  <si>
    <t xml:space="preserve">Лоты по городским и пригородным маршрутам регулярного сообщения  города Сочи </t>
  </si>
  <si>
    <t>ул. Труда – ул. Конституции – ул. Горького – ост.Платановая аллея - сан. Русь</t>
  </si>
  <si>
    <t xml:space="preserve">ул. Бытха - ост. к/т Аэлита - ул. Альпийская (ост. Кооперативные гаражи)                </t>
  </si>
  <si>
    <t>ул. Вишневая, д/с. №44 – ул.Гагарнина- ул. Московская - ост.к/т Аэлита ул -   Бытха</t>
  </si>
  <si>
    <t xml:space="preserve">ул. Тепличная (ост.Питомник) – ост. Новая Заря – пер. Теневой                              </t>
  </si>
  <si>
    <t xml:space="preserve">ж/д вокзал Сочи – ТРЦ Олимп - ул. Транспортная (кольцевой) </t>
  </si>
  <si>
    <t>Адлер, ул. Демократическая (ост. Рынок) – село Молдовка, (ост. школа №66)</t>
  </si>
  <si>
    <t xml:space="preserve">Город - </t>
  </si>
  <si>
    <t>Итого по всем лотам</t>
  </si>
  <si>
    <t>Автовокзал Сочи – МТЦ Спутник – Кудепста, ул. Дарвина (ост. школа-интернат) - село Верхнениколаевское (ост. Сельсовет)</t>
  </si>
  <si>
    <t>Вариант №3</t>
  </si>
  <si>
    <t>Лот №4</t>
  </si>
  <si>
    <t>Лот №3</t>
  </si>
  <si>
    <t>Лот №5</t>
  </si>
  <si>
    <t>125 с</t>
  </si>
  <si>
    <t>автовокзал Сочи - Адлер (ост. Торговый центр) - село Веселое - с/х Россия</t>
  </si>
  <si>
    <t>Итого пригород:</t>
  </si>
  <si>
    <t>Итого город:</t>
  </si>
  <si>
    <t>Адлер ул. Демократическая (ост. стадион Труд)   – п. Мирный -  ул. Цимлянская - КИЦ Некрасовское</t>
  </si>
  <si>
    <t xml:space="preserve">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</si>
</sst>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sz val="8"/>
      <name val="Calibri"/>
      <family val="2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color rgb="FF0070C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7" fillId="0" borderId="1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Font="1"/>
    <xf numFmtId="0" fontId="1" fillId="0" borderId="1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left" wrapText="1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49" fontId="1" fillId="0" borderId="1" xfId="0" applyNumberFormat="1" applyFont="1" applyFill="1" applyBorder="1" applyAlignment="1">
      <alignment horizontal="left" wrapText="1"/>
    </xf>
    <xf numFmtId="49" fontId="1" fillId="0" borderId="4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0" xfId="0" applyFont="1" applyAlignment="1">
      <alignment wrapText="1"/>
    </xf>
    <xf numFmtId="0" fontId="3" fillId="0" borderId="1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2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/>
    <xf numFmtId="0" fontId="13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0" xfId="0" applyFont="1"/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4" fillId="0" borderId="0" xfId="0" applyFont="1"/>
    <xf numFmtId="0" fontId="11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/>
    <xf numFmtId="0" fontId="11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left" wrapText="1"/>
    </xf>
    <xf numFmtId="0" fontId="12" fillId="0" borderId="3" xfId="0" applyFont="1" applyFill="1" applyBorder="1" applyAlignment="1">
      <alignment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0" borderId="8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9" fontId="4" fillId="0" borderId="5" xfId="0" applyNumberFormat="1" applyFont="1" applyFill="1" applyBorder="1" applyAlignment="1">
      <alignment horizontal="left" wrapText="1"/>
    </xf>
    <xf numFmtId="49" fontId="4" fillId="0" borderId="3" xfId="0" applyNumberFormat="1" applyFont="1" applyFill="1" applyBorder="1" applyAlignment="1">
      <alignment horizontal="left" wrapText="1"/>
    </xf>
    <xf numFmtId="0" fontId="2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3"/>
  <sheetViews>
    <sheetView tabSelected="1" zoomScaleNormal="100" workbookViewId="0">
      <selection activeCell="A126" sqref="A126:XFD126"/>
    </sheetView>
  </sheetViews>
  <sheetFormatPr defaultRowHeight="15" x14ac:dyDescent="0.25"/>
  <cols>
    <col min="1" max="2" width="9.140625" style="37"/>
    <col min="3" max="3" width="71.42578125" customWidth="1"/>
    <col min="4" max="4" width="9.85546875" style="37" customWidth="1"/>
    <col min="8" max="8" width="8.85546875" style="37" customWidth="1"/>
  </cols>
  <sheetData>
    <row r="1" spans="1:8" ht="15.75" customHeight="1" x14ac:dyDescent="0.25">
      <c r="A1" s="39"/>
      <c r="B1" s="118" t="s">
        <v>227</v>
      </c>
      <c r="C1" s="118"/>
      <c r="D1" s="48"/>
      <c r="E1" s="119" t="s">
        <v>236</v>
      </c>
      <c r="F1" s="119"/>
      <c r="G1" s="119"/>
      <c r="H1" s="119"/>
    </row>
    <row r="2" spans="1:8" ht="15.75" customHeight="1" x14ac:dyDescent="0.25">
      <c r="A2" s="39"/>
      <c r="B2" s="117" t="s">
        <v>217</v>
      </c>
      <c r="C2" s="117"/>
      <c r="D2" s="117"/>
      <c r="E2" s="117"/>
      <c r="F2" s="117"/>
      <c r="G2" s="117"/>
      <c r="H2" s="117"/>
    </row>
    <row r="3" spans="1:8" ht="15.75" x14ac:dyDescent="0.25">
      <c r="A3" s="39"/>
      <c r="B3" s="114" t="s">
        <v>2</v>
      </c>
      <c r="C3" s="114"/>
      <c r="D3" s="114"/>
      <c r="E3" s="114"/>
      <c r="F3" s="114"/>
      <c r="G3" s="114"/>
      <c r="H3" s="114"/>
    </row>
    <row r="4" spans="1:8" ht="15.75" customHeight="1" x14ac:dyDescent="0.25">
      <c r="A4" s="40"/>
      <c r="B4" s="98"/>
      <c r="C4" s="100" t="s">
        <v>0</v>
      </c>
      <c r="D4" s="102" t="s">
        <v>6</v>
      </c>
      <c r="E4" s="103"/>
      <c r="F4" s="104"/>
      <c r="G4" s="105" t="s">
        <v>9</v>
      </c>
      <c r="H4" s="106"/>
    </row>
    <row r="5" spans="1:8" ht="47.25" x14ac:dyDescent="0.25">
      <c r="A5" s="41"/>
      <c r="B5" s="99"/>
      <c r="C5" s="101"/>
      <c r="D5" s="2" t="s">
        <v>7</v>
      </c>
      <c r="E5" s="2" t="s">
        <v>11</v>
      </c>
      <c r="F5" s="2" t="s">
        <v>8</v>
      </c>
      <c r="G5" s="2" t="s">
        <v>4</v>
      </c>
      <c r="H5" s="3" t="s">
        <v>5</v>
      </c>
    </row>
    <row r="6" spans="1:8" ht="15.75" x14ac:dyDescent="0.25">
      <c r="A6" s="42">
        <v>1</v>
      </c>
      <c r="B6" s="18" t="s">
        <v>13</v>
      </c>
      <c r="C6" s="14" t="s">
        <v>14</v>
      </c>
      <c r="D6" s="2">
        <v>15</v>
      </c>
      <c r="E6" s="2"/>
      <c r="F6" s="2"/>
      <c r="G6" s="2">
        <v>15</v>
      </c>
      <c r="H6" s="2">
        <v>150</v>
      </c>
    </row>
    <row r="7" spans="1:8" ht="31.5" x14ac:dyDescent="0.25">
      <c r="A7" s="42">
        <v>2</v>
      </c>
      <c r="B7" s="18" t="s">
        <v>15</v>
      </c>
      <c r="C7" s="14" t="s">
        <v>16</v>
      </c>
      <c r="D7" s="2"/>
      <c r="E7" s="2">
        <v>1</v>
      </c>
      <c r="F7" s="2"/>
      <c r="G7" s="2">
        <v>1</v>
      </c>
      <c r="H7" s="2">
        <v>20</v>
      </c>
    </row>
    <row r="8" spans="1:8" ht="15.75" x14ac:dyDescent="0.25">
      <c r="A8" s="42">
        <v>3</v>
      </c>
      <c r="B8" s="18" t="s">
        <v>17</v>
      </c>
      <c r="C8" s="14" t="s">
        <v>18</v>
      </c>
      <c r="D8" s="2"/>
      <c r="E8" s="2">
        <v>2</v>
      </c>
      <c r="F8" s="2"/>
      <c r="G8" s="2">
        <v>2</v>
      </c>
      <c r="H8" s="2">
        <v>32</v>
      </c>
    </row>
    <row r="9" spans="1:8" ht="15.75" x14ac:dyDescent="0.25">
      <c r="A9" s="42">
        <v>4</v>
      </c>
      <c r="B9" s="18" t="s">
        <v>19</v>
      </c>
      <c r="C9" s="14" t="s">
        <v>20</v>
      </c>
      <c r="D9" s="2">
        <v>4</v>
      </c>
      <c r="E9" s="2"/>
      <c r="F9" s="2"/>
      <c r="G9" s="2">
        <v>4</v>
      </c>
      <c r="H9" s="2">
        <v>68</v>
      </c>
    </row>
    <row r="10" spans="1:8" s="65" customFormat="1" ht="31.5" x14ac:dyDescent="0.25">
      <c r="A10" s="61">
        <v>5</v>
      </c>
      <c r="B10" s="10" t="s">
        <v>21</v>
      </c>
      <c r="C10" s="9" t="s">
        <v>22</v>
      </c>
      <c r="D10" s="64">
        <v>15</v>
      </c>
      <c r="E10" s="64"/>
      <c r="F10" s="64"/>
      <c r="G10" s="64">
        <v>15</v>
      </c>
      <c r="H10" s="64">
        <v>195</v>
      </c>
    </row>
    <row r="11" spans="1:8" s="65" customFormat="1" ht="31.5" x14ac:dyDescent="0.25">
      <c r="A11" s="61">
        <v>6</v>
      </c>
      <c r="B11" s="10" t="s">
        <v>27</v>
      </c>
      <c r="C11" s="9" t="s">
        <v>28</v>
      </c>
      <c r="D11" s="64">
        <v>15</v>
      </c>
      <c r="E11" s="64"/>
      <c r="F11" s="64"/>
      <c r="G11" s="64">
        <v>15</v>
      </c>
      <c r="H11" s="64">
        <v>180</v>
      </c>
    </row>
    <row r="12" spans="1:8" ht="15.75" x14ac:dyDescent="0.25">
      <c r="A12" s="42">
        <v>7</v>
      </c>
      <c r="B12" s="18" t="s">
        <v>23</v>
      </c>
      <c r="C12" s="14" t="s">
        <v>24</v>
      </c>
      <c r="D12" s="2"/>
      <c r="E12" s="2">
        <v>2</v>
      </c>
      <c r="F12" s="2"/>
      <c r="G12" s="2">
        <v>2</v>
      </c>
      <c r="H12" s="2">
        <v>48</v>
      </c>
    </row>
    <row r="13" spans="1:8" ht="31.5" x14ac:dyDescent="0.25">
      <c r="A13" s="42">
        <v>8</v>
      </c>
      <c r="B13" s="18" t="s">
        <v>29</v>
      </c>
      <c r="C13" s="14" t="s">
        <v>235</v>
      </c>
      <c r="D13" s="2">
        <v>10</v>
      </c>
      <c r="E13" s="2"/>
      <c r="F13" s="2"/>
      <c r="G13" s="2">
        <v>10</v>
      </c>
      <c r="H13" s="2">
        <v>100</v>
      </c>
    </row>
    <row r="14" spans="1:8" s="60" customFormat="1" ht="15.75" x14ac:dyDescent="0.25">
      <c r="A14" s="57"/>
      <c r="B14" s="66"/>
      <c r="C14" s="67" t="s">
        <v>234</v>
      </c>
      <c r="D14" s="59">
        <f>SUM(D6:D13)</f>
        <v>59</v>
      </c>
      <c r="E14" s="59">
        <f>SUM(E6:E13)</f>
        <v>5</v>
      </c>
      <c r="F14" s="59"/>
      <c r="G14" s="59">
        <f>SUM(G6:G13)</f>
        <v>64</v>
      </c>
      <c r="H14" s="59">
        <f>SUM(H6:H13)</f>
        <v>793</v>
      </c>
    </row>
    <row r="15" spans="1:8" ht="15.75" x14ac:dyDescent="0.25">
      <c r="A15" s="42">
        <v>9</v>
      </c>
      <c r="B15" s="18" t="s">
        <v>30</v>
      </c>
      <c r="C15" s="14" t="s">
        <v>31</v>
      </c>
      <c r="D15" s="2"/>
      <c r="E15" s="2">
        <v>3</v>
      </c>
      <c r="F15" s="2"/>
      <c r="G15" s="2">
        <v>3</v>
      </c>
      <c r="H15" s="2">
        <v>24</v>
      </c>
    </row>
    <row r="16" spans="1:8" ht="15.75" x14ac:dyDescent="0.25">
      <c r="A16" s="42">
        <v>10</v>
      </c>
      <c r="B16" s="18" t="s">
        <v>32</v>
      </c>
      <c r="C16" s="14" t="s">
        <v>33</v>
      </c>
      <c r="D16" s="2"/>
      <c r="E16" s="2">
        <v>1</v>
      </c>
      <c r="F16" s="2"/>
      <c r="G16" s="2">
        <v>1</v>
      </c>
      <c r="H16" s="2">
        <v>14</v>
      </c>
    </row>
    <row r="17" spans="1:8" ht="31.5" x14ac:dyDescent="0.25">
      <c r="A17" s="42">
        <v>11</v>
      </c>
      <c r="B17" s="49" t="s">
        <v>34</v>
      </c>
      <c r="C17" s="14" t="s">
        <v>35</v>
      </c>
      <c r="D17" s="110">
        <v>30</v>
      </c>
      <c r="E17" s="110"/>
      <c r="F17" s="110"/>
      <c r="G17" s="110">
        <v>30</v>
      </c>
      <c r="H17" s="110">
        <v>150</v>
      </c>
    </row>
    <row r="18" spans="1:8" ht="15.75" x14ac:dyDescent="0.25">
      <c r="A18" s="42">
        <v>12</v>
      </c>
      <c r="B18" s="49" t="s">
        <v>36</v>
      </c>
      <c r="C18" s="14" t="s">
        <v>37</v>
      </c>
      <c r="D18" s="110"/>
      <c r="E18" s="110"/>
      <c r="F18" s="110"/>
      <c r="G18" s="110"/>
      <c r="H18" s="110"/>
    </row>
    <row r="19" spans="1:8" ht="15.75" x14ac:dyDescent="0.25">
      <c r="A19" s="42">
        <v>13</v>
      </c>
      <c r="B19" s="18" t="s">
        <v>38</v>
      </c>
      <c r="C19" s="14" t="s">
        <v>39</v>
      </c>
      <c r="D19" s="2"/>
      <c r="E19" s="2">
        <v>1</v>
      </c>
      <c r="F19" s="2"/>
      <c r="G19" s="2">
        <v>1</v>
      </c>
      <c r="H19" s="2">
        <v>11</v>
      </c>
    </row>
    <row r="20" spans="1:8" ht="15.75" x14ac:dyDescent="0.25">
      <c r="A20" s="42">
        <v>14</v>
      </c>
      <c r="B20" s="18" t="s">
        <v>40</v>
      </c>
      <c r="C20" s="14" t="s">
        <v>41</v>
      </c>
      <c r="D20" s="2">
        <v>5</v>
      </c>
      <c r="E20" s="2">
        <v>1</v>
      </c>
      <c r="F20" s="2"/>
      <c r="G20" s="2">
        <v>6</v>
      </c>
      <c r="H20" s="2">
        <v>70</v>
      </c>
    </row>
    <row r="21" spans="1:8" ht="15.75" x14ac:dyDescent="0.25">
      <c r="A21" s="42">
        <v>15</v>
      </c>
      <c r="B21" s="18" t="s">
        <v>42</v>
      </c>
      <c r="C21" s="14" t="s">
        <v>43</v>
      </c>
      <c r="D21" s="2"/>
      <c r="E21" s="2">
        <v>5</v>
      </c>
      <c r="F21" s="2"/>
      <c r="G21" s="2">
        <v>5</v>
      </c>
      <c r="H21" s="2">
        <v>50</v>
      </c>
    </row>
    <row r="22" spans="1:8" ht="31.5" x14ac:dyDescent="0.25">
      <c r="A22" s="42">
        <v>16</v>
      </c>
      <c r="B22" s="3">
        <v>125</v>
      </c>
      <c r="C22" s="36" t="s">
        <v>44</v>
      </c>
      <c r="D22" s="2">
        <v>28</v>
      </c>
      <c r="E22" s="2"/>
      <c r="F22" s="2"/>
      <c r="G22" s="2">
        <v>28</v>
      </c>
      <c r="H22" s="2">
        <v>168</v>
      </c>
    </row>
    <row r="23" spans="1:8" s="65" customFormat="1" ht="31.5" x14ac:dyDescent="0.25">
      <c r="A23" s="61">
        <v>16</v>
      </c>
      <c r="B23" s="62" t="s">
        <v>231</v>
      </c>
      <c r="C23" s="63" t="s">
        <v>232</v>
      </c>
      <c r="D23" s="64">
        <v>10</v>
      </c>
      <c r="E23" s="64"/>
      <c r="F23" s="64"/>
      <c r="G23" s="64">
        <v>10</v>
      </c>
      <c r="H23" s="64">
        <v>80</v>
      </c>
    </row>
    <row r="24" spans="1:8" ht="15.75" x14ac:dyDescent="0.25">
      <c r="A24" s="42">
        <v>17</v>
      </c>
      <c r="B24" s="35">
        <v>131</v>
      </c>
      <c r="C24" s="15" t="s">
        <v>45</v>
      </c>
      <c r="D24" s="2"/>
      <c r="E24" s="2">
        <v>1</v>
      </c>
      <c r="F24" s="2"/>
      <c r="G24" s="2">
        <v>1</v>
      </c>
      <c r="H24" s="2">
        <v>10</v>
      </c>
    </row>
    <row r="25" spans="1:8" ht="15.75" x14ac:dyDescent="0.25">
      <c r="A25" s="42">
        <v>18</v>
      </c>
      <c r="B25" s="35">
        <v>132</v>
      </c>
      <c r="C25" s="15" t="s">
        <v>46</v>
      </c>
      <c r="D25" s="2"/>
      <c r="E25" s="2">
        <v>1</v>
      </c>
      <c r="F25" s="2"/>
      <c r="G25" s="2">
        <v>1</v>
      </c>
      <c r="H25" s="2">
        <v>12</v>
      </c>
    </row>
    <row r="26" spans="1:8" ht="16.5" customHeight="1" x14ac:dyDescent="0.25">
      <c r="A26" s="42">
        <v>19</v>
      </c>
      <c r="B26" s="3" t="s">
        <v>47</v>
      </c>
      <c r="C26" s="15" t="s">
        <v>48</v>
      </c>
      <c r="D26" s="110">
        <v>10</v>
      </c>
      <c r="E26" s="110"/>
      <c r="F26" s="110"/>
      <c r="G26" s="110">
        <v>10</v>
      </c>
      <c r="H26" s="110">
        <v>56</v>
      </c>
    </row>
    <row r="27" spans="1:8" ht="31.5" x14ac:dyDescent="0.25">
      <c r="A27" s="42">
        <v>20</v>
      </c>
      <c r="B27" s="18" t="s">
        <v>49</v>
      </c>
      <c r="C27" s="17" t="s">
        <v>50</v>
      </c>
      <c r="D27" s="110"/>
      <c r="E27" s="110"/>
      <c r="F27" s="110"/>
      <c r="G27" s="110"/>
      <c r="H27" s="110"/>
    </row>
    <row r="28" spans="1:8" ht="15.75" x14ac:dyDescent="0.25">
      <c r="A28" s="42">
        <v>21</v>
      </c>
      <c r="B28" s="18" t="s">
        <v>51</v>
      </c>
      <c r="C28" s="17" t="s">
        <v>52</v>
      </c>
      <c r="D28" s="2"/>
      <c r="E28" s="2">
        <v>1</v>
      </c>
      <c r="F28" s="2"/>
      <c r="G28" s="2">
        <v>1</v>
      </c>
      <c r="H28" s="2">
        <v>20</v>
      </c>
    </row>
    <row r="29" spans="1:8" ht="15.75" x14ac:dyDescent="0.25">
      <c r="A29" s="42">
        <v>22</v>
      </c>
      <c r="B29" s="18" t="s">
        <v>53</v>
      </c>
      <c r="C29" s="17" t="s">
        <v>54</v>
      </c>
      <c r="D29" s="2"/>
      <c r="E29" s="2">
        <v>1</v>
      </c>
      <c r="F29" s="2"/>
      <c r="G29" s="2">
        <v>1</v>
      </c>
      <c r="H29" s="2">
        <v>18</v>
      </c>
    </row>
    <row r="30" spans="1:8" ht="15.75" x14ac:dyDescent="0.25">
      <c r="A30" s="42">
        <v>23</v>
      </c>
      <c r="B30" s="18" t="s">
        <v>55</v>
      </c>
      <c r="C30" s="17" t="s">
        <v>56</v>
      </c>
      <c r="D30" s="2"/>
      <c r="E30" s="2">
        <v>2</v>
      </c>
      <c r="F30" s="2"/>
      <c r="G30" s="2">
        <v>2</v>
      </c>
      <c r="H30" s="2">
        <v>14</v>
      </c>
    </row>
    <row r="31" spans="1:8" ht="15.75" x14ac:dyDescent="0.25">
      <c r="A31" s="42">
        <v>24</v>
      </c>
      <c r="B31" s="18" t="s">
        <v>57</v>
      </c>
      <c r="C31" s="17" t="s">
        <v>58</v>
      </c>
      <c r="D31" s="2"/>
      <c r="E31" s="2">
        <v>1</v>
      </c>
      <c r="F31" s="2"/>
      <c r="G31" s="2">
        <v>1</v>
      </c>
      <c r="H31" s="2">
        <v>28</v>
      </c>
    </row>
    <row r="32" spans="1:8" ht="15.75" x14ac:dyDescent="0.25">
      <c r="A32" s="42">
        <v>25</v>
      </c>
      <c r="B32" s="18" t="s">
        <v>59</v>
      </c>
      <c r="C32" s="17" t="s">
        <v>60</v>
      </c>
      <c r="D32" s="2"/>
      <c r="E32" s="2">
        <v>1</v>
      </c>
      <c r="F32" s="2"/>
      <c r="G32" s="2">
        <v>1</v>
      </c>
      <c r="H32" s="2">
        <v>30</v>
      </c>
    </row>
    <row r="33" spans="1:8" ht="15.75" x14ac:dyDescent="0.25">
      <c r="A33" s="42">
        <v>26</v>
      </c>
      <c r="B33" s="18" t="s">
        <v>61</v>
      </c>
      <c r="C33" s="17" t="s">
        <v>62</v>
      </c>
      <c r="D33" s="2"/>
      <c r="E33" s="2">
        <v>1</v>
      </c>
      <c r="F33" s="2"/>
      <c r="G33" s="2">
        <v>1</v>
      </c>
      <c r="H33" s="2">
        <v>11</v>
      </c>
    </row>
    <row r="34" spans="1:8" ht="15.75" x14ac:dyDescent="0.25">
      <c r="A34" s="42">
        <v>27</v>
      </c>
      <c r="B34" s="18" t="s">
        <v>63</v>
      </c>
      <c r="C34" s="17" t="s">
        <v>64</v>
      </c>
      <c r="D34" s="2"/>
      <c r="E34" s="2">
        <v>1</v>
      </c>
      <c r="F34" s="2"/>
      <c r="G34" s="2">
        <v>1</v>
      </c>
      <c r="H34" s="2">
        <v>10</v>
      </c>
    </row>
    <row r="35" spans="1:8" ht="15.75" x14ac:dyDescent="0.25">
      <c r="A35" s="42">
        <v>28</v>
      </c>
      <c r="B35" s="35">
        <v>169</v>
      </c>
      <c r="C35" s="19" t="s">
        <v>65</v>
      </c>
      <c r="D35" s="2"/>
      <c r="E35" s="2">
        <v>1</v>
      </c>
      <c r="F35" s="2"/>
      <c r="G35" s="2">
        <v>1</v>
      </c>
      <c r="H35" s="2">
        <v>10</v>
      </c>
    </row>
    <row r="36" spans="1:8" s="72" customFormat="1" ht="15.75" x14ac:dyDescent="0.25">
      <c r="A36" s="68"/>
      <c r="B36" s="75"/>
      <c r="C36" s="76" t="s">
        <v>233</v>
      </c>
      <c r="D36" s="69">
        <f>SUM(D15:D35)</f>
        <v>83</v>
      </c>
      <c r="E36" s="69">
        <f>SUM(E15:E35)</f>
        <v>22</v>
      </c>
      <c r="F36" s="69"/>
      <c r="G36" s="69">
        <f>SUM(G15:G35)</f>
        <v>105</v>
      </c>
      <c r="H36" s="69">
        <f>SUM(H15:H35)</f>
        <v>786</v>
      </c>
    </row>
    <row r="37" spans="1:8" ht="15.75" x14ac:dyDescent="0.25">
      <c r="A37" s="43"/>
      <c r="B37" s="6"/>
      <c r="C37" s="12" t="s">
        <v>66</v>
      </c>
      <c r="D37" s="6">
        <v>142</v>
      </c>
      <c r="E37" s="6">
        <v>27</v>
      </c>
      <c r="F37" s="6">
        <v>0</v>
      </c>
      <c r="G37" s="6">
        <v>169</v>
      </c>
      <c r="H37" s="51">
        <v>1579</v>
      </c>
    </row>
    <row r="38" spans="1:8" ht="15.75" x14ac:dyDescent="0.25">
      <c r="A38" s="39"/>
      <c r="B38" s="114" t="s">
        <v>3</v>
      </c>
      <c r="C38" s="114"/>
      <c r="D38" s="114"/>
      <c r="E38" s="114"/>
      <c r="F38" s="114"/>
      <c r="G38" s="114"/>
      <c r="H38" s="114"/>
    </row>
    <row r="39" spans="1:8" ht="15.75" x14ac:dyDescent="0.25">
      <c r="A39" s="40"/>
      <c r="B39" s="115" t="s">
        <v>12</v>
      </c>
      <c r="C39" s="100" t="s">
        <v>0</v>
      </c>
      <c r="D39" s="102" t="s">
        <v>6</v>
      </c>
      <c r="E39" s="103"/>
      <c r="F39" s="104"/>
      <c r="G39" s="105" t="s">
        <v>9</v>
      </c>
      <c r="H39" s="106"/>
    </row>
    <row r="40" spans="1:8" ht="47.25" x14ac:dyDescent="0.25">
      <c r="A40" s="41"/>
      <c r="B40" s="116"/>
      <c r="C40" s="101"/>
      <c r="D40" s="2" t="s">
        <v>7</v>
      </c>
      <c r="E40" s="2" t="s">
        <v>11</v>
      </c>
      <c r="F40" s="2" t="s">
        <v>8</v>
      </c>
      <c r="G40" s="5" t="s">
        <v>4</v>
      </c>
      <c r="H40" s="3" t="s">
        <v>5</v>
      </c>
    </row>
    <row r="41" spans="1:8" ht="31.5" x14ac:dyDescent="0.25">
      <c r="A41" s="32">
        <v>1</v>
      </c>
      <c r="B41" s="18" t="s">
        <v>92</v>
      </c>
      <c r="C41" s="14" t="s">
        <v>67</v>
      </c>
      <c r="D41" s="2">
        <v>2</v>
      </c>
      <c r="E41" s="2"/>
      <c r="F41" s="2"/>
      <c r="G41" s="5">
        <v>2</v>
      </c>
      <c r="H41" s="3">
        <v>44</v>
      </c>
    </row>
    <row r="42" spans="1:8" ht="15.75" x14ac:dyDescent="0.25">
      <c r="A42" s="32">
        <v>2</v>
      </c>
      <c r="B42" s="18" t="s">
        <v>93</v>
      </c>
      <c r="C42" s="14" t="s">
        <v>68</v>
      </c>
      <c r="D42" s="2">
        <v>3</v>
      </c>
      <c r="E42" s="2"/>
      <c r="F42" s="2"/>
      <c r="G42" s="5">
        <v>3</v>
      </c>
      <c r="H42" s="3">
        <v>66</v>
      </c>
    </row>
    <row r="43" spans="1:8" ht="15.75" x14ac:dyDescent="0.25">
      <c r="A43" s="32">
        <v>3</v>
      </c>
      <c r="B43" s="18" t="s">
        <v>94</v>
      </c>
      <c r="C43" s="14" t="s">
        <v>69</v>
      </c>
      <c r="D43" s="2">
        <v>2</v>
      </c>
      <c r="E43" s="2"/>
      <c r="F43" s="2"/>
      <c r="G43" s="5">
        <v>2</v>
      </c>
      <c r="H43" s="3">
        <v>54</v>
      </c>
    </row>
    <row r="44" spans="1:8" ht="15.75" x14ac:dyDescent="0.25">
      <c r="A44" s="32">
        <v>4</v>
      </c>
      <c r="B44" s="18" t="s">
        <v>95</v>
      </c>
      <c r="C44" s="14" t="s">
        <v>70</v>
      </c>
      <c r="D44" s="2">
        <v>3</v>
      </c>
      <c r="E44" s="2"/>
      <c r="F44" s="2"/>
      <c r="G44" s="5">
        <v>3</v>
      </c>
      <c r="H44" s="3">
        <v>52</v>
      </c>
    </row>
    <row r="45" spans="1:8" s="60" customFormat="1" ht="15.75" x14ac:dyDescent="0.25">
      <c r="A45" s="73"/>
      <c r="B45" s="66"/>
      <c r="C45" s="67" t="s">
        <v>234</v>
      </c>
      <c r="D45" s="59">
        <f>SUM(D41:D44)</f>
        <v>10</v>
      </c>
      <c r="E45" s="59"/>
      <c r="F45" s="59"/>
      <c r="G45" s="74">
        <f>SUM(G41:G44)</f>
        <v>10</v>
      </c>
      <c r="H45" s="58">
        <f>SUM(H41:H44)</f>
        <v>216</v>
      </c>
    </row>
    <row r="46" spans="1:8" ht="15.75" x14ac:dyDescent="0.25">
      <c r="A46" s="42">
        <v>5</v>
      </c>
      <c r="B46" s="2">
        <v>141</v>
      </c>
      <c r="C46" s="20" t="s">
        <v>91</v>
      </c>
      <c r="D46" s="2">
        <v>7</v>
      </c>
      <c r="E46" s="2"/>
      <c r="F46" s="2"/>
      <c r="G46" s="2">
        <v>7</v>
      </c>
      <c r="H46" s="4">
        <v>39</v>
      </c>
    </row>
    <row r="47" spans="1:8" ht="31.5" x14ac:dyDescent="0.25">
      <c r="A47" s="42">
        <v>6</v>
      </c>
      <c r="B47" s="2">
        <v>148</v>
      </c>
      <c r="C47" s="20" t="s">
        <v>71</v>
      </c>
      <c r="D47" s="2"/>
      <c r="E47" s="2">
        <v>2</v>
      </c>
      <c r="F47" s="2"/>
      <c r="G47" s="2">
        <v>2</v>
      </c>
      <c r="H47" s="4">
        <v>44</v>
      </c>
    </row>
    <row r="48" spans="1:8" ht="15.75" x14ac:dyDescent="0.25">
      <c r="A48" s="42">
        <v>7</v>
      </c>
      <c r="B48" s="2">
        <v>149</v>
      </c>
      <c r="C48" s="20" t="s">
        <v>72</v>
      </c>
      <c r="D48" s="2"/>
      <c r="E48" s="2">
        <v>1</v>
      </c>
      <c r="F48" s="2"/>
      <c r="G48" s="2">
        <v>1</v>
      </c>
      <c r="H48" s="4">
        <v>22</v>
      </c>
    </row>
    <row r="49" spans="1:8" ht="15.75" x14ac:dyDescent="0.25">
      <c r="A49" s="42">
        <v>8</v>
      </c>
      <c r="B49" s="2">
        <v>150</v>
      </c>
      <c r="C49" s="20" t="s">
        <v>73</v>
      </c>
      <c r="D49" s="2"/>
      <c r="E49" s="2">
        <v>1</v>
      </c>
      <c r="F49" s="2"/>
      <c r="G49" s="2">
        <v>1</v>
      </c>
      <c r="H49" s="4">
        <v>20</v>
      </c>
    </row>
    <row r="50" spans="1:8" ht="31.5" x14ac:dyDescent="0.25">
      <c r="A50" s="42">
        <v>9</v>
      </c>
      <c r="B50" s="2">
        <v>151</v>
      </c>
      <c r="C50" s="20" t="s">
        <v>74</v>
      </c>
      <c r="D50" s="2"/>
      <c r="E50" s="2">
        <v>1</v>
      </c>
      <c r="F50" s="2"/>
      <c r="G50" s="2">
        <v>1</v>
      </c>
      <c r="H50" s="4">
        <v>22</v>
      </c>
    </row>
    <row r="51" spans="1:8" ht="15.75" x14ac:dyDescent="0.25">
      <c r="A51" s="42">
        <v>10</v>
      </c>
      <c r="B51" s="2">
        <v>153</v>
      </c>
      <c r="C51" s="21" t="s">
        <v>75</v>
      </c>
      <c r="D51" s="2">
        <v>20</v>
      </c>
      <c r="E51" s="2"/>
      <c r="F51" s="2"/>
      <c r="G51" s="2">
        <v>20</v>
      </c>
      <c r="H51" s="4">
        <v>160</v>
      </c>
    </row>
    <row r="52" spans="1:8" ht="15.75" x14ac:dyDescent="0.25">
      <c r="A52" s="42">
        <v>11</v>
      </c>
      <c r="B52" s="2">
        <v>155</v>
      </c>
      <c r="C52" s="20" t="s">
        <v>76</v>
      </c>
      <c r="D52" s="100">
        <v>15</v>
      </c>
      <c r="E52" s="100"/>
      <c r="F52" s="100"/>
      <c r="G52" s="100">
        <v>15</v>
      </c>
      <c r="H52" s="107">
        <v>66</v>
      </c>
    </row>
    <row r="53" spans="1:8" ht="15.75" x14ac:dyDescent="0.25">
      <c r="A53" s="42">
        <v>12</v>
      </c>
      <c r="B53" s="2" t="s">
        <v>1</v>
      </c>
      <c r="C53" s="20" t="s">
        <v>77</v>
      </c>
      <c r="D53" s="101"/>
      <c r="E53" s="101"/>
      <c r="F53" s="101"/>
      <c r="G53" s="101"/>
      <c r="H53" s="108"/>
    </row>
    <row r="54" spans="1:8" ht="15.75" x14ac:dyDescent="0.25">
      <c r="A54" s="42">
        <v>13</v>
      </c>
      <c r="B54" s="2">
        <v>156</v>
      </c>
      <c r="C54" s="20" t="s">
        <v>78</v>
      </c>
      <c r="D54" s="2"/>
      <c r="E54" s="2">
        <v>1</v>
      </c>
      <c r="F54" s="2"/>
      <c r="G54" s="2">
        <v>1</v>
      </c>
      <c r="H54" s="4">
        <v>12</v>
      </c>
    </row>
    <row r="55" spans="1:8" ht="15.75" x14ac:dyDescent="0.25">
      <c r="A55" s="42">
        <v>14</v>
      </c>
      <c r="B55" s="2">
        <v>157</v>
      </c>
      <c r="C55" s="20" t="s">
        <v>79</v>
      </c>
      <c r="D55" s="2"/>
      <c r="E55" s="2">
        <v>1</v>
      </c>
      <c r="F55" s="2"/>
      <c r="G55" s="2">
        <v>1</v>
      </c>
      <c r="H55" s="4">
        <v>10</v>
      </c>
    </row>
    <row r="56" spans="1:8" ht="15.75" x14ac:dyDescent="0.25">
      <c r="A56" s="42">
        <v>15</v>
      </c>
      <c r="B56" s="2">
        <v>158</v>
      </c>
      <c r="C56" s="20" t="s">
        <v>80</v>
      </c>
      <c r="D56" s="2"/>
      <c r="E56" s="2">
        <v>3</v>
      </c>
      <c r="F56" s="2"/>
      <c r="G56" s="2">
        <v>3</v>
      </c>
      <c r="H56" s="4">
        <v>31</v>
      </c>
    </row>
    <row r="57" spans="1:8" ht="15.75" x14ac:dyDescent="0.25">
      <c r="A57" s="42">
        <v>16</v>
      </c>
      <c r="B57" s="2">
        <v>159</v>
      </c>
      <c r="C57" s="20" t="s">
        <v>81</v>
      </c>
      <c r="D57" s="2"/>
      <c r="E57" s="2">
        <v>2</v>
      </c>
      <c r="F57" s="2"/>
      <c r="G57" s="2">
        <v>2</v>
      </c>
      <c r="H57" s="4">
        <v>16</v>
      </c>
    </row>
    <row r="58" spans="1:8" s="37" customFormat="1" ht="31.5" x14ac:dyDescent="0.25">
      <c r="A58" s="42">
        <v>17</v>
      </c>
      <c r="B58" s="2">
        <v>160</v>
      </c>
      <c r="C58" s="52" t="s">
        <v>82</v>
      </c>
      <c r="D58" s="2"/>
      <c r="E58" s="2"/>
      <c r="F58" s="2">
        <v>10</v>
      </c>
      <c r="G58" s="2">
        <v>10</v>
      </c>
      <c r="H58" s="4">
        <v>60</v>
      </c>
    </row>
    <row r="59" spans="1:8" ht="15.75" x14ac:dyDescent="0.25">
      <c r="A59" s="42">
        <v>18</v>
      </c>
      <c r="B59" s="2">
        <v>161</v>
      </c>
      <c r="C59" s="20" t="s">
        <v>83</v>
      </c>
      <c r="D59" s="2"/>
      <c r="E59" s="2">
        <v>2</v>
      </c>
      <c r="F59" s="2"/>
      <c r="G59" s="2">
        <v>2</v>
      </c>
      <c r="H59" s="4">
        <v>16</v>
      </c>
    </row>
    <row r="60" spans="1:8" ht="31.5" x14ac:dyDescent="0.25">
      <c r="A60" s="42">
        <v>19</v>
      </c>
      <c r="B60" s="2">
        <v>162</v>
      </c>
      <c r="C60" s="22" t="s">
        <v>84</v>
      </c>
      <c r="D60" s="2"/>
      <c r="E60" s="11">
        <v>1</v>
      </c>
      <c r="F60" s="2"/>
      <c r="G60" s="11">
        <v>1</v>
      </c>
      <c r="H60" s="4">
        <v>12</v>
      </c>
    </row>
    <row r="61" spans="1:8" ht="31.5" x14ac:dyDescent="0.25">
      <c r="A61" s="42">
        <v>20</v>
      </c>
      <c r="B61" s="2">
        <v>163</v>
      </c>
      <c r="C61" s="22" t="s">
        <v>85</v>
      </c>
      <c r="D61" s="2"/>
      <c r="E61" s="2">
        <v>1</v>
      </c>
      <c r="F61" s="2"/>
      <c r="G61" s="2">
        <v>1</v>
      </c>
      <c r="H61" s="4">
        <v>12</v>
      </c>
    </row>
    <row r="62" spans="1:8" ht="15.75" x14ac:dyDescent="0.25">
      <c r="A62" s="42">
        <v>21</v>
      </c>
      <c r="B62" s="2">
        <v>164</v>
      </c>
      <c r="C62" s="22" t="s">
        <v>86</v>
      </c>
      <c r="D62" s="2"/>
      <c r="E62" s="2">
        <v>1</v>
      </c>
      <c r="F62" s="2"/>
      <c r="G62" s="2">
        <v>1</v>
      </c>
      <c r="H62" s="4">
        <v>18</v>
      </c>
    </row>
    <row r="63" spans="1:8" ht="15.75" x14ac:dyDescent="0.25">
      <c r="A63" s="42">
        <v>22</v>
      </c>
      <c r="B63" s="2">
        <v>165</v>
      </c>
      <c r="C63" s="22" t="s">
        <v>87</v>
      </c>
      <c r="D63" s="2"/>
      <c r="E63" s="2">
        <v>1</v>
      </c>
      <c r="F63" s="2"/>
      <c r="G63" s="2">
        <v>1</v>
      </c>
      <c r="H63" s="4">
        <v>12</v>
      </c>
    </row>
    <row r="64" spans="1:8" ht="15.75" x14ac:dyDescent="0.25">
      <c r="A64" s="42">
        <v>23</v>
      </c>
      <c r="B64" s="2">
        <v>166</v>
      </c>
      <c r="C64" s="22" t="s">
        <v>88</v>
      </c>
      <c r="D64" s="2"/>
      <c r="E64" s="2">
        <v>1</v>
      </c>
      <c r="F64" s="2"/>
      <c r="G64" s="2">
        <v>1</v>
      </c>
      <c r="H64" s="4">
        <v>34</v>
      </c>
    </row>
    <row r="65" spans="1:8" ht="15.75" x14ac:dyDescent="0.25">
      <c r="A65" s="42">
        <v>24</v>
      </c>
      <c r="B65" s="2">
        <v>170</v>
      </c>
      <c r="C65" s="22" t="s">
        <v>89</v>
      </c>
      <c r="D65" s="2"/>
      <c r="E65" s="2">
        <v>1</v>
      </c>
      <c r="F65" s="2"/>
      <c r="G65" s="2">
        <v>1</v>
      </c>
      <c r="H65" s="4">
        <v>8</v>
      </c>
    </row>
    <row r="66" spans="1:8" ht="15.75" x14ac:dyDescent="0.25">
      <c r="A66" s="42">
        <v>25</v>
      </c>
      <c r="B66" s="2">
        <v>182</v>
      </c>
      <c r="C66" s="22" t="s">
        <v>90</v>
      </c>
      <c r="D66" s="2"/>
      <c r="E66" s="2">
        <v>2</v>
      </c>
      <c r="F66" s="2"/>
      <c r="G66" s="2">
        <v>2</v>
      </c>
      <c r="H66" s="4">
        <v>16</v>
      </c>
    </row>
    <row r="67" spans="1:8" s="72" customFormat="1" ht="15.75" x14ac:dyDescent="0.25">
      <c r="A67" s="68"/>
      <c r="B67" s="69"/>
      <c r="C67" s="70" t="s">
        <v>233</v>
      </c>
      <c r="D67" s="69">
        <f>SUM(D46:D66)</f>
        <v>42</v>
      </c>
      <c r="E67" s="69">
        <f>SUM(E46:E66)</f>
        <v>22</v>
      </c>
      <c r="F67" s="69">
        <f>SUM(F46:F66)</f>
        <v>10</v>
      </c>
      <c r="G67" s="69">
        <f>SUM(G46:G66)</f>
        <v>74</v>
      </c>
      <c r="H67" s="71">
        <f>SUM(H46:H66)</f>
        <v>630</v>
      </c>
    </row>
    <row r="68" spans="1:8" ht="15.75" x14ac:dyDescent="0.25">
      <c r="A68" s="54"/>
      <c r="B68" s="97" t="s">
        <v>10</v>
      </c>
      <c r="C68" s="97"/>
      <c r="D68" s="6">
        <v>52</v>
      </c>
      <c r="E68" s="6">
        <f>SUM(E41:E66)</f>
        <v>22</v>
      </c>
      <c r="F68" s="6">
        <v>10</v>
      </c>
      <c r="G68" s="6">
        <v>84</v>
      </c>
      <c r="H68" s="51">
        <v>846</v>
      </c>
    </row>
    <row r="69" spans="1:8" ht="15.75" customHeight="1" x14ac:dyDescent="0.25">
      <c r="A69" s="120" t="s">
        <v>229</v>
      </c>
      <c r="B69" s="120"/>
      <c r="C69" s="120"/>
      <c r="D69" s="120"/>
      <c r="E69" s="120"/>
      <c r="F69" s="120"/>
      <c r="G69" s="120"/>
      <c r="H69" s="120"/>
    </row>
    <row r="70" spans="1:8" ht="15" customHeight="1" x14ac:dyDescent="0.25">
      <c r="A70" s="40"/>
      <c r="B70" s="109"/>
      <c r="C70" s="110" t="s">
        <v>0</v>
      </c>
      <c r="D70" s="102" t="s">
        <v>6</v>
      </c>
      <c r="E70" s="103"/>
      <c r="F70" s="104"/>
      <c r="G70" s="111" t="s">
        <v>9</v>
      </c>
      <c r="H70" s="111"/>
    </row>
    <row r="71" spans="1:8" ht="47.25" x14ac:dyDescent="0.25">
      <c r="A71" s="41"/>
      <c r="B71" s="109"/>
      <c r="C71" s="110"/>
      <c r="D71" s="2" t="s">
        <v>7</v>
      </c>
      <c r="E71" s="2" t="s">
        <v>11</v>
      </c>
      <c r="F71" s="2" t="s">
        <v>8</v>
      </c>
      <c r="G71" s="2" t="s">
        <v>4</v>
      </c>
      <c r="H71" s="3" t="s">
        <v>5</v>
      </c>
    </row>
    <row r="72" spans="1:8" ht="15.75" x14ac:dyDescent="0.25">
      <c r="A72" s="91">
        <v>1</v>
      </c>
      <c r="B72" s="16" t="s">
        <v>196</v>
      </c>
      <c r="C72" s="92" t="s">
        <v>197</v>
      </c>
      <c r="D72" s="93"/>
      <c r="E72" s="55"/>
      <c r="F72" s="55">
        <v>1</v>
      </c>
      <c r="G72" s="55">
        <v>1</v>
      </c>
      <c r="H72" s="56">
        <v>14</v>
      </c>
    </row>
    <row r="73" spans="1:8" ht="15.75" x14ac:dyDescent="0.25">
      <c r="A73" s="34">
        <v>2</v>
      </c>
      <c r="B73" s="18" t="s">
        <v>198</v>
      </c>
      <c r="C73" s="14" t="s">
        <v>199</v>
      </c>
      <c r="D73" s="6"/>
      <c r="E73" s="2">
        <v>3</v>
      </c>
      <c r="F73" s="2"/>
      <c r="G73" s="2">
        <v>3</v>
      </c>
      <c r="H73" s="4">
        <v>46</v>
      </c>
    </row>
    <row r="74" spans="1:8" ht="31.5" x14ac:dyDescent="0.25">
      <c r="A74" s="45">
        <v>3</v>
      </c>
      <c r="B74" s="35">
        <v>54</v>
      </c>
      <c r="C74" s="23" t="s">
        <v>210</v>
      </c>
      <c r="D74" s="6"/>
      <c r="E74" s="2"/>
      <c r="F74" s="11">
        <v>1</v>
      </c>
      <c r="G74" s="11">
        <v>1</v>
      </c>
      <c r="H74" s="4">
        <v>12</v>
      </c>
    </row>
    <row r="75" spans="1:8" ht="31.5" x14ac:dyDescent="0.25">
      <c r="A75" s="45">
        <v>4</v>
      </c>
      <c r="B75" s="35">
        <v>55</v>
      </c>
      <c r="C75" s="23" t="s">
        <v>211</v>
      </c>
      <c r="D75" s="6"/>
      <c r="E75" s="2"/>
      <c r="F75" s="11">
        <v>1</v>
      </c>
      <c r="G75" s="11">
        <v>1</v>
      </c>
      <c r="H75" s="4">
        <v>12</v>
      </c>
    </row>
    <row r="76" spans="1:8" ht="31.5" x14ac:dyDescent="0.25">
      <c r="A76" s="46">
        <v>5</v>
      </c>
      <c r="B76" s="18" t="s">
        <v>96</v>
      </c>
      <c r="C76" s="14" t="s">
        <v>97</v>
      </c>
      <c r="D76" s="2">
        <v>5</v>
      </c>
      <c r="E76" s="2"/>
      <c r="F76" s="2"/>
      <c r="G76" s="2">
        <v>5</v>
      </c>
      <c r="H76" s="4">
        <v>60</v>
      </c>
    </row>
    <row r="77" spans="1:8" ht="31.5" x14ac:dyDescent="0.25">
      <c r="A77" s="46">
        <v>6</v>
      </c>
      <c r="B77" s="18" t="s">
        <v>98</v>
      </c>
      <c r="C77" s="14" t="s">
        <v>99</v>
      </c>
      <c r="D77" s="2"/>
      <c r="E77" s="2">
        <v>4</v>
      </c>
      <c r="F77" s="2"/>
      <c r="G77" s="2">
        <v>4</v>
      </c>
      <c r="H77" s="4">
        <v>80</v>
      </c>
    </row>
    <row r="78" spans="1:8" ht="31.5" x14ac:dyDescent="0.25">
      <c r="A78" s="46">
        <v>7</v>
      </c>
      <c r="B78" s="18" t="s">
        <v>100</v>
      </c>
      <c r="C78" s="14" t="s">
        <v>101</v>
      </c>
      <c r="D78" s="2"/>
      <c r="E78" s="2"/>
      <c r="F78" s="2">
        <v>2</v>
      </c>
      <c r="G78" s="2">
        <v>2</v>
      </c>
      <c r="H78" s="4">
        <v>32</v>
      </c>
    </row>
    <row r="79" spans="1:8" ht="31.5" x14ac:dyDescent="0.25">
      <c r="A79" s="45">
        <v>8</v>
      </c>
      <c r="B79" s="35">
        <v>60</v>
      </c>
      <c r="C79" s="23" t="s">
        <v>209</v>
      </c>
      <c r="D79" s="2"/>
      <c r="E79" s="2">
        <v>4</v>
      </c>
      <c r="F79" s="2"/>
      <c r="G79" s="2">
        <v>4</v>
      </c>
      <c r="H79" s="4">
        <v>80</v>
      </c>
    </row>
    <row r="80" spans="1:8" ht="31.5" x14ac:dyDescent="0.25">
      <c r="A80" s="42">
        <v>9</v>
      </c>
      <c r="B80" s="18" t="s">
        <v>25</v>
      </c>
      <c r="C80" s="27" t="s">
        <v>26</v>
      </c>
      <c r="D80" s="2">
        <v>4</v>
      </c>
      <c r="E80" s="1"/>
      <c r="F80" s="2"/>
      <c r="G80" s="2">
        <v>4</v>
      </c>
      <c r="H80" s="53">
        <v>64</v>
      </c>
    </row>
    <row r="81" spans="1:8" s="60" customFormat="1" ht="15.75" x14ac:dyDescent="0.25">
      <c r="A81" s="77"/>
      <c r="B81" s="66"/>
      <c r="C81" s="94" t="s">
        <v>234</v>
      </c>
      <c r="D81" s="59">
        <f>SUM(D73:D80)</f>
        <v>9</v>
      </c>
      <c r="E81" s="78">
        <f>SUM(E72:E80)</f>
        <v>11</v>
      </c>
      <c r="F81" s="59">
        <f>SUM(F72:F80)</f>
        <v>5</v>
      </c>
      <c r="G81" s="59">
        <f>SUM(G72:G80)</f>
        <v>25</v>
      </c>
      <c r="H81" s="59">
        <f>SUM(H72:H80)</f>
        <v>400</v>
      </c>
    </row>
    <row r="82" spans="1:8" ht="15.75" x14ac:dyDescent="0.25">
      <c r="A82" s="46">
        <v>10</v>
      </c>
      <c r="B82" s="35">
        <v>100</v>
      </c>
      <c r="C82" s="14" t="s">
        <v>102</v>
      </c>
      <c r="D82" s="2">
        <v>8</v>
      </c>
      <c r="E82" s="2"/>
      <c r="F82" s="2"/>
      <c r="G82" s="2">
        <v>8</v>
      </c>
      <c r="H82" s="4">
        <v>80</v>
      </c>
    </row>
    <row r="83" spans="1:8" ht="15.75" x14ac:dyDescent="0.25">
      <c r="A83" s="46">
        <v>11</v>
      </c>
      <c r="B83" s="18" t="s">
        <v>103</v>
      </c>
      <c r="C83" s="14" t="s">
        <v>104</v>
      </c>
      <c r="D83" s="2"/>
      <c r="E83" s="2"/>
      <c r="F83" s="2">
        <v>1</v>
      </c>
      <c r="G83" s="2">
        <v>1</v>
      </c>
      <c r="H83" s="4">
        <v>22</v>
      </c>
    </row>
    <row r="84" spans="1:8" ht="15.75" x14ac:dyDescent="0.25">
      <c r="A84" s="34">
        <v>12</v>
      </c>
      <c r="B84" s="18" t="s">
        <v>200</v>
      </c>
      <c r="C84" s="14" t="s">
        <v>201</v>
      </c>
      <c r="D84" s="2"/>
      <c r="E84" s="2">
        <v>6</v>
      </c>
      <c r="F84" s="2"/>
      <c r="G84" s="2">
        <v>6</v>
      </c>
      <c r="H84" s="4">
        <v>96</v>
      </c>
    </row>
    <row r="85" spans="1:8" ht="31.5" x14ac:dyDescent="0.25">
      <c r="A85" s="46">
        <v>13</v>
      </c>
      <c r="B85" s="18" t="s">
        <v>105</v>
      </c>
      <c r="C85" s="14" t="s">
        <v>106</v>
      </c>
      <c r="D85" s="2">
        <v>2</v>
      </c>
      <c r="E85" s="2"/>
      <c r="F85" s="2"/>
      <c r="G85" s="2">
        <v>2</v>
      </c>
      <c r="H85" s="4">
        <v>20</v>
      </c>
    </row>
    <row r="86" spans="1:8" ht="31.5" x14ac:dyDescent="0.25">
      <c r="A86" s="46">
        <v>14</v>
      </c>
      <c r="B86" s="18" t="s">
        <v>107</v>
      </c>
      <c r="C86" s="14" t="s">
        <v>108</v>
      </c>
      <c r="D86" s="2"/>
      <c r="E86" s="2">
        <v>4</v>
      </c>
      <c r="F86" s="2"/>
      <c r="G86" s="2">
        <v>4</v>
      </c>
      <c r="H86" s="4">
        <v>40</v>
      </c>
    </row>
    <row r="87" spans="1:8" ht="30" x14ac:dyDescent="0.25">
      <c r="A87" s="34">
        <v>15</v>
      </c>
      <c r="B87" s="35">
        <v>125</v>
      </c>
      <c r="C87" s="28" t="s">
        <v>202</v>
      </c>
      <c r="D87" s="2">
        <v>9</v>
      </c>
      <c r="E87" s="2"/>
      <c r="F87" s="2"/>
      <c r="G87" s="2">
        <v>9</v>
      </c>
      <c r="H87" s="4">
        <v>54</v>
      </c>
    </row>
    <row r="88" spans="1:8" ht="31.5" x14ac:dyDescent="0.25">
      <c r="A88" s="34">
        <v>16</v>
      </c>
      <c r="B88" s="3" t="s">
        <v>203</v>
      </c>
      <c r="C88" s="15" t="s">
        <v>204</v>
      </c>
      <c r="D88" s="2">
        <v>5</v>
      </c>
      <c r="E88" s="2"/>
      <c r="F88" s="2"/>
      <c r="G88" s="2">
        <v>5</v>
      </c>
      <c r="H88" s="4">
        <v>30</v>
      </c>
    </row>
    <row r="89" spans="1:8" ht="15.75" x14ac:dyDescent="0.25">
      <c r="A89" s="34">
        <v>17</v>
      </c>
      <c r="B89" s="35">
        <v>127</v>
      </c>
      <c r="C89" s="23" t="s">
        <v>167</v>
      </c>
      <c r="D89" s="2"/>
      <c r="E89" s="2">
        <v>3</v>
      </c>
      <c r="F89" s="2"/>
      <c r="G89" s="2">
        <v>3</v>
      </c>
      <c r="H89" s="4">
        <v>26</v>
      </c>
    </row>
    <row r="90" spans="1:8" ht="15.75" customHeight="1" x14ac:dyDescent="0.25">
      <c r="A90" s="46">
        <v>18</v>
      </c>
      <c r="B90" s="35">
        <v>129</v>
      </c>
      <c r="C90" s="23" t="s">
        <v>109</v>
      </c>
      <c r="D90" s="2"/>
      <c r="E90" s="2">
        <v>3</v>
      </c>
      <c r="F90" s="2"/>
      <c r="G90" s="2">
        <v>3</v>
      </c>
      <c r="H90" s="4">
        <v>48</v>
      </c>
    </row>
    <row r="91" spans="1:8" s="37" customFormat="1" ht="31.5" x14ac:dyDescent="0.25">
      <c r="A91" s="34">
        <v>19</v>
      </c>
      <c r="B91" s="35">
        <v>130</v>
      </c>
      <c r="C91" s="36" t="s">
        <v>223</v>
      </c>
      <c r="D91" s="2"/>
      <c r="E91" s="2">
        <v>4</v>
      </c>
      <c r="F91" s="1"/>
      <c r="G91" s="2">
        <v>4</v>
      </c>
      <c r="H91" s="4">
        <v>56</v>
      </c>
    </row>
    <row r="92" spans="1:8" ht="31.5" x14ac:dyDescent="0.25">
      <c r="A92" s="46">
        <v>20</v>
      </c>
      <c r="B92" s="18" t="s">
        <v>110</v>
      </c>
      <c r="C92" s="20" t="s">
        <v>111</v>
      </c>
      <c r="D92" s="2"/>
      <c r="E92" s="2">
        <v>4</v>
      </c>
      <c r="F92" s="2"/>
      <c r="G92" s="2">
        <v>4</v>
      </c>
      <c r="H92" s="4">
        <v>48</v>
      </c>
    </row>
    <row r="93" spans="1:8" ht="15.75" x14ac:dyDescent="0.25">
      <c r="A93" s="46">
        <v>21</v>
      </c>
      <c r="B93" s="18" t="s">
        <v>114</v>
      </c>
      <c r="C93" s="20" t="s">
        <v>115</v>
      </c>
      <c r="D93" s="2"/>
      <c r="E93" s="2">
        <v>10</v>
      </c>
      <c r="F93" s="2"/>
      <c r="G93" s="2">
        <v>10</v>
      </c>
      <c r="H93" s="4">
        <v>100</v>
      </c>
    </row>
    <row r="94" spans="1:8" ht="15.75" x14ac:dyDescent="0.25">
      <c r="A94" s="46">
        <v>22</v>
      </c>
      <c r="B94" s="18" t="s">
        <v>112</v>
      </c>
      <c r="C94" s="20" t="s">
        <v>113</v>
      </c>
      <c r="D94" s="2"/>
      <c r="E94" s="2">
        <v>3</v>
      </c>
      <c r="F94" s="2"/>
      <c r="G94" s="2">
        <v>3</v>
      </c>
      <c r="H94" s="4">
        <v>36</v>
      </c>
    </row>
    <row r="95" spans="1:8" ht="15.75" x14ac:dyDescent="0.25">
      <c r="A95" s="46">
        <v>23</v>
      </c>
      <c r="B95" s="18" t="s">
        <v>116</v>
      </c>
      <c r="C95" s="20" t="s">
        <v>117</v>
      </c>
      <c r="D95" s="2"/>
      <c r="E95" s="2">
        <v>2</v>
      </c>
      <c r="F95" s="2"/>
      <c r="G95" s="2">
        <v>2</v>
      </c>
      <c r="H95" s="4">
        <v>24</v>
      </c>
    </row>
    <row r="96" spans="1:8" ht="31.5" x14ac:dyDescent="0.25">
      <c r="A96" s="34">
        <v>24</v>
      </c>
      <c r="B96" s="18" t="s">
        <v>212</v>
      </c>
      <c r="C96" s="20" t="s">
        <v>213</v>
      </c>
      <c r="D96" s="2"/>
      <c r="E96" s="11">
        <v>2</v>
      </c>
      <c r="F96" s="11"/>
      <c r="G96" s="11">
        <v>2</v>
      </c>
      <c r="H96" s="4">
        <v>12</v>
      </c>
    </row>
    <row r="97" spans="1:9" ht="31.5" x14ac:dyDescent="0.25">
      <c r="A97" s="34">
        <v>25</v>
      </c>
      <c r="B97" s="18" t="s">
        <v>214</v>
      </c>
      <c r="C97" s="20" t="s">
        <v>215</v>
      </c>
      <c r="D97" s="2"/>
      <c r="E97" s="11">
        <v>2</v>
      </c>
      <c r="F97" s="11"/>
      <c r="G97" s="11">
        <v>2</v>
      </c>
      <c r="H97" s="4">
        <v>12</v>
      </c>
    </row>
    <row r="98" spans="1:9" ht="15.75" x14ac:dyDescent="0.25">
      <c r="A98" s="34">
        <v>26</v>
      </c>
      <c r="B98" s="18" t="s">
        <v>205</v>
      </c>
      <c r="C98" s="14" t="s">
        <v>206</v>
      </c>
      <c r="D98" s="2">
        <v>10</v>
      </c>
      <c r="E98" s="2"/>
      <c r="F98" s="2"/>
      <c r="G98" s="2">
        <v>10</v>
      </c>
      <c r="H98" s="4">
        <v>100</v>
      </c>
    </row>
    <row r="99" spans="1:9" ht="15.75" x14ac:dyDescent="0.25">
      <c r="A99" s="34">
        <v>27</v>
      </c>
      <c r="B99" s="18" t="s">
        <v>207</v>
      </c>
      <c r="C99" s="14" t="s">
        <v>76</v>
      </c>
      <c r="D99" s="100">
        <v>14</v>
      </c>
      <c r="E99" s="100"/>
      <c r="F99" s="100"/>
      <c r="G99" s="100">
        <v>14</v>
      </c>
      <c r="H99" s="107">
        <v>140</v>
      </c>
    </row>
    <row r="100" spans="1:9" ht="15.75" x14ac:dyDescent="0.25">
      <c r="A100" s="34">
        <v>28</v>
      </c>
      <c r="B100" s="18" t="s">
        <v>1</v>
      </c>
      <c r="C100" s="14" t="s">
        <v>208</v>
      </c>
      <c r="D100" s="101"/>
      <c r="E100" s="101"/>
      <c r="F100" s="101"/>
      <c r="G100" s="101"/>
      <c r="H100" s="108"/>
    </row>
    <row r="101" spans="1:9" ht="15.75" x14ac:dyDescent="0.25">
      <c r="A101" s="46">
        <v>29</v>
      </c>
      <c r="B101" s="18" t="s">
        <v>118</v>
      </c>
      <c r="C101" s="20" t="s">
        <v>119</v>
      </c>
      <c r="D101" s="2">
        <v>3</v>
      </c>
      <c r="E101" s="2"/>
      <c r="F101" s="2"/>
      <c r="G101" s="2">
        <v>3</v>
      </c>
      <c r="H101" s="4">
        <v>48</v>
      </c>
    </row>
    <row r="102" spans="1:9" s="72" customFormat="1" ht="15.75" x14ac:dyDescent="0.25">
      <c r="A102" s="79"/>
      <c r="B102" s="80"/>
      <c r="C102" s="81" t="s">
        <v>233</v>
      </c>
      <c r="D102" s="69">
        <f>SUM(D82:D101)</f>
        <v>51</v>
      </c>
      <c r="E102" s="69">
        <f>SUM(E82:E101)</f>
        <v>43</v>
      </c>
      <c r="F102" s="69">
        <f>SUM(F82:F101)</f>
        <v>1</v>
      </c>
      <c r="G102" s="69">
        <f>SUM(G82:G101)</f>
        <v>95</v>
      </c>
      <c r="H102" s="71">
        <f>SUM(H82:H101)</f>
        <v>992</v>
      </c>
    </row>
    <row r="103" spans="1:9" ht="15.75" customHeight="1" x14ac:dyDescent="0.25">
      <c r="A103" s="54"/>
      <c r="B103" s="97" t="s">
        <v>66</v>
      </c>
      <c r="C103" s="97"/>
      <c r="D103" s="6">
        <v>60</v>
      </c>
      <c r="E103" s="6">
        <v>54</v>
      </c>
      <c r="F103" s="6">
        <v>6</v>
      </c>
      <c r="G103" s="6">
        <v>120</v>
      </c>
      <c r="H103" s="51">
        <v>1392</v>
      </c>
    </row>
    <row r="104" spans="1:9" ht="15.75" customHeight="1" x14ac:dyDescent="0.25">
      <c r="A104" s="96" t="s">
        <v>228</v>
      </c>
      <c r="B104" s="96"/>
      <c r="C104" s="96"/>
      <c r="D104" s="96"/>
      <c r="E104" s="96"/>
      <c r="F104" s="96"/>
      <c r="G104" s="96"/>
      <c r="H104" s="96"/>
      <c r="I104" s="8"/>
    </row>
    <row r="105" spans="1:9" ht="15.75" x14ac:dyDescent="0.25">
      <c r="A105" s="40"/>
      <c r="B105" s="98"/>
      <c r="C105" s="100" t="s">
        <v>0</v>
      </c>
      <c r="D105" s="102" t="s">
        <v>6</v>
      </c>
      <c r="E105" s="103"/>
      <c r="F105" s="104"/>
      <c r="G105" s="105" t="s">
        <v>9</v>
      </c>
      <c r="H105" s="106"/>
    </row>
    <row r="106" spans="1:9" ht="47.25" x14ac:dyDescent="0.25">
      <c r="A106" s="41"/>
      <c r="B106" s="99"/>
      <c r="C106" s="101"/>
      <c r="D106" s="2" t="s">
        <v>7</v>
      </c>
      <c r="E106" s="2" t="s">
        <v>11</v>
      </c>
      <c r="F106" s="2" t="s">
        <v>8</v>
      </c>
      <c r="G106" s="2" t="s">
        <v>4</v>
      </c>
      <c r="H106" s="3" t="s">
        <v>5</v>
      </c>
    </row>
    <row r="107" spans="1:9" ht="31.5" x14ac:dyDescent="0.25">
      <c r="A107" s="38">
        <v>1</v>
      </c>
      <c r="B107" s="18" t="s">
        <v>120</v>
      </c>
      <c r="C107" s="14" t="s">
        <v>121</v>
      </c>
      <c r="D107" s="2"/>
      <c r="E107" s="2">
        <v>8</v>
      </c>
      <c r="F107" s="2"/>
      <c r="G107" s="2">
        <v>8</v>
      </c>
      <c r="H107" s="3">
        <v>84</v>
      </c>
    </row>
    <row r="108" spans="1:9" ht="31.5" x14ac:dyDescent="0.25">
      <c r="A108" s="34">
        <v>2</v>
      </c>
      <c r="B108" s="18" t="s">
        <v>154</v>
      </c>
      <c r="C108" s="14" t="s">
        <v>155</v>
      </c>
      <c r="D108" s="6"/>
      <c r="E108" s="2">
        <v>8</v>
      </c>
      <c r="F108" s="2">
        <v>7</v>
      </c>
      <c r="G108" s="2">
        <v>15</v>
      </c>
      <c r="H108" s="7">
        <v>84</v>
      </c>
    </row>
    <row r="109" spans="1:9" ht="15.75" x14ac:dyDescent="0.25">
      <c r="A109" s="46">
        <v>3</v>
      </c>
      <c r="B109" s="18" t="s">
        <v>122</v>
      </c>
      <c r="C109" s="24" t="s">
        <v>123</v>
      </c>
      <c r="D109" s="6"/>
      <c r="E109" s="2">
        <v>10</v>
      </c>
      <c r="F109" s="6"/>
      <c r="G109" s="2">
        <v>10</v>
      </c>
      <c r="H109" s="4">
        <v>140</v>
      </c>
    </row>
    <row r="110" spans="1:9" ht="15.75" x14ac:dyDescent="0.25">
      <c r="A110" s="46">
        <v>4</v>
      </c>
      <c r="B110" s="35">
        <v>5</v>
      </c>
      <c r="C110" s="25" t="s">
        <v>124</v>
      </c>
      <c r="D110" s="2">
        <v>5</v>
      </c>
      <c r="E110" s="2"/>
      <c r="F110" s="2"/>
      <c r="G110" s="2">
        <v>5</v>
      </c>
      <c r="H110" s="4">
        <v>70</v>
      </c>
    </row>
    <row r="111" spans="1:9" ht="31.5" x14ac:dyDescent="0.25">
      <c r="A111" s="34">
        <v>5</v>
      </c>
      <c r="B111" s="18" t="s">
        <v>158</v>
      </c>
      <c r="C111" s="14" t="s">
        <v>159</v>
      </c>
      <c r="D111" s="6"/>
      <c r="E111" s="2"/>
      <c r="F111" s="2">
        <v>9</v>
      </c>
      <c r="G111" s="2">
        <v>9</v>
      </c>
      <c r="H111" s="4">
        <v>96</v>
      </c>
    </row>
    <row r="112" spans="1:9" ht="15.75" x14ac:dyDescent="0.25">
      <c r="A112" s="34">
        <v>6</v>
      </c>
      <c r="B112" s="18" t="s">
        <v>156</v>
      </c>
      <c r="C112" s="14" t="s">
        <v>157</v>
      </c>
      <c r="D112" s="6"/>
      <c r="E112" s="2">
        <v>2</v>
      </c>
      <c r="F112" s="2"/>
      <c r="G112" s="2">
        <v>2</v>
      </c>
      <c r="H112" s="4">
        <v>42</v>
      </c>
    </row>
    <row r="113" spans="1:9" ht="15.75" x14ac:dyDescent="0.25">
      <c r="A113" s="34">
        <v>7</v>
      </c>
      <c r="B113" s="18" t="s">
        <v>162</v>
      </c>
      <c r="C113" s="14" t="s">
        <v>163</v>
      </c>
      <c r="D113" s="6"/>
      <c r="E113" s="2">
        <v>7</v>
      </c>
      <c r="F113" s="2"/>
      <c r="G113" s="2">
        <v>7</v>
      </c>
      <c r="H113" s="4">
        <v>144</v>
      </c>
    </row>
    <row r="114" spans="1:9" ht="15.75" x14ac:dyDescent="0.25">
      <c r="A114" s="34">
        <v>8</v>
      </c>
      <c r="B114" s="18" t="s">
        <v>160</v>
      </c>
      <c r="C114" s="14" t="s">
        <v>161</v>
      </c>
      <c r="D114" s="6"/>
      <c r="E114" s="2">
        <v>8</v>
      </c>
      <c r="F114" s="2"/>
      <c r="G114" s="2">
        <v>8</v>
      </c>
      <c r="H114" s="4">
        <v>208</v>
      </c>
    </row>
    <row r="115" spans="1:9" ht="15.75" x14ac:dyDescent="0.25">
      <c r="A115" s="46">
        <v>9</v>
      </c>
      <c r="B115" s="18" t="s">
        <v>127</v>
      </c>
      <c r="C115" s="24" t="s">
        <v>128</v>
      </c>
      <c r="D115" s="6"/>
      <c r="E115" s="2">
        <v>2</v>
      </c>
      <c r="F115" s="2"/>
      <c r="G115" s="2">
        <v>2</v>
      </c>
      <c r="H115" s="4">
        <v>44</v>
      </c>
    </row>
    <row r="116" spans="1:9" ht="15.75" x14ac:dyDescent="0.25">
      <c r="A116" s="34">
        <v>10</v>
      </c>
      <c r="B116" s="18" t="s">
        <v>164</v>
      </c>
      <c r="C116" s="14" t="s">
        <v>222</v>
      </c>
      <c r="D116" s="6"/>
      <c r="E116" s="2">
        <v>5</v>
      </c>
      <c r="F116" s="2"/>
      <c r="G116" s="2">
        <v>5</v>
      </c>
      <c r="H116" s="4">
        <v>108</v>
      </c>
    </row>
    <row r="117" spans="1:9" ht="15.75" x14ac:dyDescent="0.25">
      <c r="A117" s="46">
        <v>11</v>
      </c>
      <c r="B117" s="18" t="s">
        <v>131</v>
      </c>
      <c r="C117" s="24" t="s">
        <v>132</v>
      </c>
      <c r="D117" s="6"/>
      <c r="E117" s="2"/>
      <c r="F117" s="2">
        <v>8</v>
      </c>
      <c r="G117" s="2">
        <v>8</v>
      </c>
      <c r="H117" s="4">
        <v>128</v>
      </c>
    </row>
    <row r="118" spans="1:9" ht="15.75" x14ac:dyDescent="0.25">
      <c r="A118" s="42">
        <v>12</v>
      </c>
      <c r="B118" s="18" t="s">
        <v>125</v>
      </c>
      <c r="C118" s="14" t="s">
        <v>126</v>
      </c>
      <c r="D118" s="6">
        <v>6</v>
      </c>
      <c r="E118" s="6"/>
      <c r="F118" s="2"/>
      <c r="G118" s="2">
        <v>6</v>
      </c>
      <c r="H118" s="4">
        <v>140</v>
      </c>
    </row>
    <row r="119" spans="1:9" ht="15.75" customHeight="1" x14ac:dyDescent="0.25">
      <c r="A119" s="34">
        <v>13</v>
      </c>
      <c r="B119" s="18" t="s">
        <v>165</v>
      </c>
      <c r="C119" s="14" t="s">
        <v>166</v>
      </c>
      <c r="D119" s="6"/>
      <c r="E119" s="2">
        <v>16</v>
      </c>
      <c r="F119" s="2"/>
      <c r="G119" s="2">
        <v>16</v>
      </c>
      <c r="H119" s="4">
        <v>192</v>
      </c>
    </row>
    <row r="120" spans="1:9" ht="31.5" x14ac:dyDescent="0.25">
      <c r="A120" s="46">
        <v>14</v>
      </c>
      <c r="B120" s="18" t="s">
        <v>129</v>
      </c>
      <c r="C120" s="24" t="s">
        <v>130</v>
      </c>
      <c r="D120" s="6"/>
      <c r="E120" s="2"/>
      <c r="F120" s="2">
        <v>12</v>
      </c>
      <c r="G120" s="2">
        <v>12</v>
      </c>
      <c r="H120" s="4">
        <v>144</v>
      </c>
    </row>
    <row r="121" spans="1:9" s="60" customFormat="1" ht="15.75" x14ac:dyDescent="0.25">
      <c r="A121" s="77"/>
      <c r="B121" s="66"/>
      <c r="C121" s="82" t="s">
        <v>234</v>
      </c>
      <c r="D121" s="83">
        <f>SUM(D107:D120)</f>
        <v>11</v>
      </c>
      <c r="E121" s="59">
        <f>SUM(E107:E120)</f>
        <v>66</v>
      </c>
      <c r="F121" s="59">
        <f>SUM(F107:F120)</f>
        <v>36</v>
      </c>
      <c r="G121" s="59">
        <f>SUM(G107:G120)</f>
        <v>113</v>
      </c>
      <c r="H121" s="84">
        <f>SUM(H107:H120)</f>
        <v>1624</v>
      </c>
    </row>
    <row r="122" spans="1:9" ht="15.75" x14ac:dyDescent="0.25">
      <c r="A122" s="46">
        <v>15</v>
      </c>
      <c r="B122" s="35">
        <v>104</v>
      </c>
      <c r="C122" s="24" t="s">
        <v>133</v>
      </c>
      <c r="D122" s="6"/>
      <c r="E122" s="2">
        <v>5</v>
      </c>
      <c r="F122" s="2"/>
      <c r="G122" s="2">
        <v>5</v>
      </c>
      <c r="H122" s="4">
        <v>130</v>
      </c>
    </row>
    <row r="123" spans="1:9" ht="15.75" x14ac:dyDescent="0.25">
      <c r="A123" s="34">
        <v>16</v>
      </c>
      <c r="B123" s="18" t="s">
        <v>168</v>
      </c>
      <c r="C123" s="20" t="s">
        <v>169</v>
      </c>
      <c r="D123" s="6">
        <v>5</v>
      </c>
      <c r="E123" s="2"/>
      <c r="F123" s="2"/>
      <c r="G123" s="2">
        <v>5</v>
      </c>
      <c r="H123" s="4">
        <v>42</v>
      </c>
    </row>
    <row r="124" spans="1:9" s="72" customFormat="1" ht="15.75" x14ac:dyDescent="0.25">
      <c r="A124" s="85"/>
      <c r="B124" s="80"/>
      <c r="C124" s="81" t="s">
        <v>233</v>
      </c>
      <c r="D124" s="86">
        <f>SUM(D122:D123)</f>
        <v>5</v>
      </c>
      <c r="E124" s="69">
        <f>SUM(E122:E123)</f>
        <v>5</v>
      </c>
      <c r="F124" s="69"/>
      <c r="G124" s="69">
        <f>SUM(G122:G123)</f>
        <v>10</v>
      </c>
      <c r="H124" s="71">
        <f>SUM(H122:H123)</f>
        <v>172</v>
      </c>
    </row>
    <row r="125" spans="1:9" ht="15.75" x14ac:dyDescent="0.25">
      <c r="A125" s="54"/>
      <c r="B125" s="95" t="s">
        <v>66</v>
      </c>
      <c r="C125" s="95"/>
      <c r="D125" s="6">
        <v>16</v>
      </c>
      <c r="E125" s="6">
        <v>71</v>
      </c>
      <c r="F125" s="6">
        <v>36</v>
      </c>
      <c r="G125" s="6">
        <v>123</v>
      </c>
      <c r="H125" s="51">
        <v>1796</v>
      </c>
    </row>
    <row r="126" spans="1:9" ht="15.75" customHeight="1" x14ac:dyDescent="0.25">
      <c r="A126" s="96" t="s">
        <v>230</v>
      </c>
      <c r="B126" s="96"/>
      <c r="C126" s="96"/>
      <c r="D126" s="96"/>
      <c r="E126" s="96"/>
      <c r="F126" s="96"/>
      <c r="G126" s="96"/>
      <c r="H126" s="96"/>
      <c r="I126" s="8"/>
    </row>
    <row r="127" spans="1:9" ht="15.75" x14ac:dyDescent="0.25">
      <c r="A127" s="40"/>
      <c r="B127" s="98"/>
      <c r="C127" s="100" t="s">
        <v>0</v>
      </c>
      <c r="D127" s="102" t="s">
        <v>6</v>
      </c>
      <c r="E127" s="103"/>
      <c r="F127" s="104"/>
      <c r="G127" s="105" t="s">
        <v>9</v>
      </c>
      <c r="H127" s="106"/>
    </row>
    <row r="128" spans="1:9" ht="47.25" x14ac:dyDescent="0.25">
      <c r="A128" s="41"/>
      <c r="B128" s="99"/>
      <c r="C128" s="101"/>
      <c r="D128" s="2" t="s">
        <v>7</v>
      </c>
      <c r="E128" s="2" t="s">
        <v>11</v>
      </c>
      <c r="F128" s="2" t="s">
        <v>8</v>
      </c>
      <c r="G128" s="2" t="s">
        <v>4</v>
      </c>
      <c r="H128" s="3" t="s">
        <v>5</v>
      </c>
    </row>
    <row r="129" spans="1:8" ht="31.5" x14ac:dyDescent="0.25">
      <c r="A129" s="34">
        <v>1</v>
      </c>
      <c r="B129" s="18" t="s">
        <v>170</v>
      </c>
      <c r="C129" s="14" t="s">
        <v>218</v>
      </c>
      <c r="D129" s="6"/>
      <c r="E129" s="2">
        <v>9</v>
      </c>
      <c r="F129" s="2"/>
      <c r="G129" s="2">
        <v>9</v>
      </c>
      <c r="H129" s="4">
        <v>136</v>
      </c>
    </row>
    <row r="130" spans="1:8" ht="15.75" x14ac:dyDescent="0.25">
      <c r="A130" s="34">
        <v>2</v>
      </c>
      <c r="B130" s="18" t="s">
        <v>171</v>
      </c>
      <c r="C130" s="14" t="s">
        <v>172</v>
      </c>
      <c r="D130" s="6"/>
      <c r="E130" s="2"/>
      <c r="F130" s="2">
        <v>1</v>
      </c>
      <c r="G130" s="2">
        <v>1</v>
      </c>
      <c r="H130" s="4">
        <v>29</v>
      </c>
    </row>
    <row r="131" spans="1:8" ht="15.75" x14ac:dyDescent="0.25">
      <c r="A131" s="34">
        <v>3</v>
      </c>
      <c r="B131" s="18" t="s">
        <v>173</v>
      </c>
      <c r="C131" s="14" t="s">
        <v>174</v>
      </c>
      <c r="D131" s="6"/>
      <c r="E131" s="2">
        <v>2</v>
      </c>
      <c r="F131" s="2"/>
      <c r="G131" s="2">
        <v>2</v>
      </c>
      <c r="H131" s="4">
        <v>38</v>
      </c>
    </row>
    <row r="132" spans="1:8" ht="31.5" x14ac:dyDescent="0.25">
      <c r="A132" s="34">
        <v>4</v>
      </c>
      <c r="B132" s="18" t="s">
        <v>175</v>
      </c>
      <c r="C132" s="14" t="s">
        <v>220</v>
      </c>
      <c r="D132" s="6">
        <v>6</v>
      </c>
      <c r="E132" s="2"/>
      <c r="F132" s="2"/>
      <c r="G132" s="2">
        <v>6</v>
      </c>
      <c r="H132" s="4">
        <v>102</v>
      </c>
    </row>
    <row r="133" spans="1:8" ht="31.5" x14ac:dyDescent="0.25">
      <c r="A133" s="34">
        <v>5</v>
      </c>
      <c r="B133" s="18" t="s">
        <v>176</v>
      </c>
      <c r="C133" s="14" t="s">
        <v>219</v>
      </c>
      <c r="D133" s="6"/>
      <c r="E133" s="2">
        <v>10</v>
      </c>
      <c r="F133" s="2"/>
      <c r="G133" s="2">
        <v>10</v>
      </c>
      <c r="H133" s="4">
        <v>202</v>
      </c>
    </row>
    <row r="134" spans="1:8" ht="15.75" x14ac:dyDescent="0.25">
      <c r="A134" s="34">
        <v>6</v>
      </c>
      <c r="B134" s="18" t="s">
        <v>177</v>
      </c>
      <c r="C134" s="14" t="s">
        <v>178</v>
      </c>
      <c r="D134" s="6"/>
      <c r="E134" s="2">
        <v>12</v>
      </c>
      <c r="F134" s="2"/>
      <c r="G134" s="2">
        <v>12</v>
      </c>
      <c r="H134" s="4">
        <v>135</v>
      </c>
    </row>
    <row r="135" spans="1:8" ht="15.75" customHeight="1" x14ac:dyDescent="0.25">
      <c r="A135" s="46">
        <v>7</v>
      </c>
      <c r="B135" s="35">
        <v>29</v>
      </c>
      <c r="C135" s="26" t="s">
        <v>153</v>
      </c>
      <c r="D135" s="6"/>
      <c r="E135" s="2">
        <v>4</v>
      </c>
      <c r="F135" s="2"/>
      <c r="G135" s="2">
        <v>4</v>
      </c>
      <c r="H135" s="4">
        <v>72</v>
      </c>
    </row>
    <row r="136" spans="1:8" ht="31.5" x14ac:dyDescent="0.25">
      <c r="A136" s="46">
        <v>8</v>
      </c>
      <c r="B136" s="18" t="s">
        <v>134</v>
      </c>
      <c r="C136" s="14" t="s">
        <v>135</v>
      </c>
      <c r="D136" s="6"/>
      <c r="E136" s="2">
        <v>6</v>
      </c>
      <c r="F136" s="2"/>
      <c r="G136" s="2">
        <v>6</v>
      </c>
      <c r="H136" s="4">
        <v>90</v>
      </c>
    </row>
    <row r="137" spans="1:8" ht="15.75" x14ac:dyDescent="0.25">
      <c r="A137" s="46">
        <v>9</v>
      </c>
      <c r="B137" s="18" t="s">
        <v>136</v>
      </c>
      <c r="C137" s="14" t="s">
        <v>137</v>
      </c>
      <c r="D137" s="6"/>
      <c r="E137" s="2"/>
      <c r="F137" s="2">
        <v>6</v>
      </c>
      <c r="G137" s="2">
        <v>6</v>
      </c>
      <c r="H137" s="4">
        <v>104</v>
      </c>
    </row>
    <row r="138" spans="1:8" ht="15.75" x14ac:dyDescent="0.25">
      <c r="A138" s="46">
        <v>10</v>
      </c>
      <c r="B138" s="18" t="s">
        <v>138</v>
      </c>
      <c r="C138" s="14" t="s">
        <v>221</v>
      </c>
      <c r="D138" s="6"/>
      <c r="E138" s="2"/>
      <c r="F138" s="2">
        <v>8</v>
      </c>
      <c r="G138" s="2">
        <v>8</v>
      </c>
      <c r="H138" s="4">
        <v>100</v>
      </c>
    </row>
    <row r="139" spans="1:8" ht="15.75" x14ac:dyDescent="0.25">
      <c r="A139" s="46">
        <v>11</v>
      </c>
      <c r="B139" s="18" t="s">
        <v>139</v>
      </c>
      <c r="C139" s="14" t="s">
        <v>140</v>
      </c>
      <c r="D139" s="6"/>
      <c r="E139" s="2">
        <v>8</v>
      </c>
      <c r="F139" s="2"/>
      <c r="G139" s="2">
        <v>8</v>
      </c>
      <c r="H139" s="4">
        <v>160</v>
      </c>
    </row>
    <row r="140" spans="1:8" ht="15.75" x14ac:dyDescent="0.25">
      <c r="A140" s="34">
        <v>12</v>
      </c>
      <c r="B140" s="18" t="s">
        <v>179</v>
      </c>
      <c r="C140" s="14" t="s">
        <v>180</v>
      </c>
      <c r="D140" s="6"/>
      <c r="E140" s="2">
        <v>15</v>
      </c>
      <c r="F140" s="2"/>
      <c r="G140" s="2">
        <v>15</v>
      </c>
      <c r="H140" s="4">
        <v>190</v>
      </c>
    </row>
    <row r="141" spans="1:8" ht="15.75" x14ac:dyDescent="0.25">
      <c r="A141" s="46">
        <v>13</v>
      </c>
      <c r="B141" s="18" t="s">
        <v>141</v>
      </c>
      <c r="C141" s="14" t="s">
        <v>142</v>
      </c>
      <c r="D141" s="6"/>
      <c r="E141" s="2">
        <v>10</v>
      </c>
      <c r="F141" s="2"/>
      <c r="G141" s="2">
        <v>10</v>
      </c>
      <c r="H141" s="4">
        <v>144</v>
      </c>
    </row>
    <row r="142" spans="1:8" ht="15.75" x14ac:dyDescent="0.25">
      <c r="A142" s="34">
        <v>14</v>
      </c>
      <c r="B142" s="18" t="s">
        <v>181</v>
      </c>
      <c r="C142" s="14" t="s">
        <v>182</v>
      </c>
      <c r="D142" s="6"/>
      <c r="E142" s="2"/>
      <c r="F142" s="2">
        <v>4</v>
      </c>
      <c r="G142" s="2">
        <v>4</v>
      </c>
      <c r="H142" s="4">
        <v>104</v>
      </c>
    </row>
    <row r="143" spans="1:8" ht="15.75" x14ac:dyDescent="0.25">
      <c r="A143" s="34">
        <v>15</v>
      </c>
      <c r="B143" s="18" t="s">
        <v>183</v>
      </c>
      <c r="C143" s="14" t="s">
        <v>184</v>
      </c>
      <c r="D143" s="6"/>
      <c r="E143" s="2"/>
      <c r="F143" s="2">
        <v>2</v>
      </c>
      <c r="G143" s="2">
        <v>2</v>
      </c>
      <c r="H143" s="4">
        <v>77</v>
      </c>
    </row>
    <row r="144" spans="1:8" ht="31.5" x14ac:dyDescent="0.25">
      <c r="A144" s="46">
        <v>16</v>
      </c>
      <c r="B144" s="18" t="s">
        <v>143</v>
      </c>
      <c r="C144" s="14" t="s">
        <v>144</v>
      </c>
      <c r="D144" s="6"/>
      <c r="E144" s="2">
        <v>6</v>
      </c>
      <c r="F144" s="2"/>
      <c r="G144" s="2">
        <v>6</v>
      </c>
      <c r="H144" s="4">
        <v>140</v>
      </c>
    </row>
    <row r="145" spans="1:8" ht="31.5" x14ac:dyDescent="0.25">
      <c r="A145" s="46">
        <v>17</v>
      </c>
      <c r="B145" s="18" t="s">
        <v>145</v>
      </c>
      <c r="C145" s="14" t="s">
        <v>146</v>
      </c>
      <c r="D145" s="6"/>
      <c r="E145" s="2">
        <v>4</v>
      </c>
      <c r="F145" s="2"/>
      <c r="G145" s="2">
        <v>4</v>
      </c>
      <c r="H145" s="4">
        <v>104</v>
      </c>
    </row>
    <row r="146" spans="1:8" ht="31.5" x14ac:dyDescent="0.25">
      <c r="A146" s="46">
        <v>18</v>
      </c>
      <c r="B146" s="18" t="s">
        <v>147</v>
      </c>
      <c r="C146" s="14" t="s">
        <v>148</v>
      </c>
      <c r="D146" s="6"/>
      <c r="E146" s="2"/>
      <c r="F146" s="2">
        <v>5</v>
      </c>
      <c r="G146" s="2">
        <v>5</v>
      </c>
      <c r="H146" s="4">
        <v>80</v>
      </c>
    </row>
    <row r="147" spans="1:8" ht="15.75" x14ac:dyDescent="0.25">
      <c r="A147" s="46">
        <v>19</v>
      </c>
      <c r="B147" s="18" t="s">
        <v>149</v>
      </c>
      <c r="C147" s="14" t="s">
        <v>150</v>
      </c>
      <c r="D147" s="6"/>
      <c r="E147" s="2">
        <v>10</v>
      </c>
      <c r="F147" s="2"/>
      <c r="G147" s="2">
        <v>10</v>
      </c>
      <c r="H147" s="4">
        <v>120</v>
      </c>
    </row>
    <row r="148" spans="1:8" ht="15.75" x14ac:dyDescent="0.25">
      <c r="A148" s="34">
        <v>20</v>
      </c>
      <c r="B148" s="18" t="s">
        <v>185</v>
      </c>
      <c r="C148" s="14" t="s">
        <v>186</v>
      </c>
      <c r="D148" s="6"/>
      <c r="E148" s="2"/>
      <c r="F148" s="2">
        <v>1</v>
      </c>
      <c r="G148" s="2">
        <v>1</v>
      </c>
      <c r="H148" s="4">
        <v>10</v>
      </c>
    </row>
    <row r="149" spans="1:8" ht="15.75" x14ac:dyDescent="0.25">
      <c r="A149" s="34">
        <v>21</v>
      </c>
      <c r="B149" s="18" t="s">
        <v>187</v>
      </c>
      <c r="C149" s="14" t="s">
        <v>188</v>
      </c>
      <c r="D149" s="6"/>
      <c r="E149" s="2"/>
      <c r="F149" s="2">
        <v>21</v>
      </c>
      <c r="G149" s="2">
        <v>21</v>
      </c>
      <c r="H149" s="4">
        <v>350</v>
      </c>
    </row>
    <row r="150" spans="1:8" ht="15.75" x14ac:dyDescent="0.25">
      <c r="A150" s="47">
        <v>22</v>
      </c>
      <c r="B150" s="18" t="s">
        <v>189</v>
      </c>
      <c r="C150" s="14" t="s">
        <v>190</v>
      </c>
      <c r="D150" s="6"/>
      <c r="E150" s="2">
        <v>5</v>
      </c>
      <c r="F150" s="2"/>
      <c r="G150" s="2">
        <v>5</v>
      </c>
      <c r="H150" s="4">
        <v>110</v>
      </c>
    </row>
    <row r="151" spans="1:8" ht="15.75" x14ac:dyDescent="0.25">
      <c r="A151" s="34">
        <v>23</v>
      </c>
      <c r="B151" s="18" t="s">
        <v>191</v>
      </c>
      <c r="C151" s="14" t="s">
        <v>192</v>
      </c>
      <c r="D151" s="2">
        <v>5</v>
      </c>
      <c r="E151" s="2"/>
      <c r="F151" s="2"/>
      <c r="G151" s="2">
        <v>5</v>
      </c>
      <c r="H151" s="4">
        <v>76</v>
      </c>
    </row>
    <row r="152" spans="1:8" s="60" customFormat="1" ht="15.75" x14ac:dyDescent="0.25">
      <c r="A152" s="90"/>
      <c r="B152" s="66"/>
      <c r="C152" s="67" t="s">
        <v>234</v>
      </c>
      <c r="D152" s="59">
        <f>SUM(D129:D151)</f>
        <v>11</v>
      </c>
      <c r="E152" s="59">
        <f>SUM(E129:E151)</f>
        <v>101</v>
      </c>
      <c r="F152" s="59">
        <f>SUM(F129:F151)</f>
        <v>48</v>
      </c>
      <c r="G152" s="59">
        <f>SUM(G129:G151)</f>
        <v>160</v>
      </c>
      <c r="H152" s="84">
        <f>SUM(H129:H151)</f>
        <v>2673</v>
      </c>
    </row>
    <row r="153" spans="1:8" ht="15.75" x14ac:dyDescent="0.25">
      <c r="A153" s="34">
        <v>24</v>
      </c>
      <c r="B153" s="35">
        <v>101</v>
      </c>
      <c r="C153" s="14" t="s">
        <v>193</v>
      </c>
      <c r="D153" s="6"/>
      <c r="E153" s="2">
        <v>7</v>
      </c>
      <c r="F153" s="2"/>
      <c r="G153" s="2">
        <v>7</v>
      </c>
      <c r="H153" s="4">
        <v>115</v>
      </c>
    </row>
    <row r="154" spans="1:8" ht="31.5" x14ac:dyDescent="0.25">
      <c r="A154" s="46">
        <v>25</v>
      </c>
      <c r="B154" s="18" t="s">
        <v>151</v>
      </c>
      <c r="C154" s="14" t="s">
        <v>152</v>
      </c>
      <c r="D154" s="6"/>
      <c r="E154" s="2"/>
      <c r="F154" s="2">
        <v>1</v>
      </c>
      <c r="G154" s="2">
        <v>1</v>
      </c>
      <c r="H154" s="4">
        <v>8</v>
      </c>
    </row>
    <row r="155" spans="1:8" ht="31.5" x14ac:dyDescent="0.25">
      <c r="A155" s="34">
        <v>26</v>
      </c>
      <c r="B155" s="18" t="s">
        <v>194</v>
      </c>
      <c r="C155" s="14" t="s">
        <v>226</v>
      </c>
      <c r="D155" s="6"/>
      <c r="E155" s="2">
        <v>10</v>
      </c>
      <c r="F155" s="2"/>
      <c r="G155" s="2">
        <v>10</v>
      </c>
      <c r="H155" s="4">
        <v>140</v>
      </c>
    </row>
    <row r="156" spans="1:8" ht="15.75" customHeight="1" x14ac:dyDescent="0.25">
      <c r="A156" s="34">
        <v>27</v>
      </c>
      <c r="B156" s="35">
        <v>128</v>
      </c>
      <c r="C156" s="23" t="s">
        <v>195</v>
      </c>
      <c r="D156" s="6"/>
      <c r="E156" s="2">
        <v>2</v>
      </c>
      <c r="F156" s="2"/>
      <c r="G156" s="2">
        <v>2</v>
      </c>
      <c r="H156" s="4">
        <v>20</v>
      </c>
    </row>
    <row r="157" spans="1:8" s="72" customFormat="1" ht="15.75" customHeight="1" x14ac:dyDescent="0.25">
      <c r="A157" s="87"/>
      <c r="B157" s="88"/>
      <c r="C157" s="89" t="s">
        <v>233</v>
      </c>
      <c r="D157" s="86"/>
      <c r="E157" s="69">
        <f>SUM(E153:E156)</f>
        <v>19</v>
      </c>
      <c r="F157" s="69">
        <f>SUM(F153:F156)</f>
        <v>1</v>
      </c>
      <c r="G157" s="69">
        <f>SUM(G153:G156)</f>
        <v>20</v>
      </c>
      <c r="H157" s="71">
        <f>SUM(H153:H156)</f>
        <v>283</v>
      </c>
    </row>
    <row r="158" spans="1:8" ht="15.75" x14ac:dyDescent="0.25">
      <c r="A158" s="44"/>
      <c r="B158" s="112" t="s">
        <v>66</v>
      </c>
      <c r="C158" s="113"/>
      <c r="D158" s="6">
        <v>11</v>
      </c>
      <c r="E158" s="6">
        <v>120</v>
      </c>
      <c r="F158" s="6">
        <v>49</v>
      </c>
      <c r="G158" s="6">
        <v>180</v>
      </c>
      <c r="H158" s="51">
        <v>2956</v>
      </c>
    </row>
    <row r="159" spans="1:8" ht="15.75" x14ac:dyDescent="0.25">
      <c r="A159" s="45"/>
      <c r="B159" s="50"/>
      <c r="C159" s="29"/>
      <c r="D159" s="6"/>
      <c r="E159" s="6"/>
      <c r="F159" s="33"/>
      <c r="G159" s="33"/>
      <c r="H159" s="51"/>
    </row>
    <row r="160" spans="1:8" ht="15.75" x14ac:dyDescent="0.25">
      <c r="A160" s="45"/>
      <c r="B160" s="50"/>
      <c r="C160" s="29"/>
      <c r="D160" s="6"/>
      <c r="E160" s="6"/>
      <c r="F160" s="33"/>
      <c r="G160" s="33"/>
      <c r="H160" s="51"/>
    </row>
    <row r="161" spans="1:8" ht="15.75" x14ac:dyDescent="0.25">
      <c r="A161" s="34"/>
      <c r="B161" s="35"/>
      <c r="C161" s="30" t="s">
        <v>225</v>
      </c>
      <c r="D161" s="6">
        <f>D158+D125+D103+D68+D37</f>
        <v>281</v>
      </c>
      <c r="E161" s="6">
        <f>E158+E125+E103+E68+E37</f>
        <v>294</v>
      </c>
      <c r="F161" s="6">
        <f>F158+F125+F103+F68</f>
        <v>101</v>
      </c>
      <c r="G161" s="6">
        <f>G158+G125+G103+G68+G37</f>
        <v>676</v>
      </c>
      <c r="H161" s="51">
        <f>H158+H125+H103+H68+H37</f>
        <v>8569</v>
      </c>
    </row>
    <row r="162" spans="1:8" ht="15.75" x14ac:dyDescent="0.25">
      <c r="A162" s="34"/>
      <c r="B162" s="35"/>
      <c r="C162" s="23" t="s">
        <v>224</v>
      </c>
      <c r="D162" s="6">
        <f>D152+D121+D81+D45+D14</f>
        <v>100</v>
      </c>
      <c r="E162" s="6">
        <f>E152+E121+E81+E14</f>
        <v>183</v>
      </c>
      <c r="F162" s="6">
        <f>F152+F121+F81</f>
        <v>89</v>
      </c>
      <c r="G162" s="6">
        <f>G152+G121+G81+G45+G14</f>
        <v>372</v>
      </c>
      <c r="H162" s="51">
        <f>H152+H121+H81+H45+H14</f>
        <v>5706</v>
      </c>
    </row>
    <row r="163" spans="1:8" ht="15.75" x14ac:dyDescent="0.25">
      <c r="A163" s="34"/>
      <c r="B163" s="35"/>
      <c r="C163" s="23" t="s">
        <v>216</v>
      </c>
      <c r="D163" s="6">
        <f>D124+D102+D67+D36</f>
        <v>181</v>
      </c>
      <c r="E163" s="6">
        <f>E157+E124+E102+E67+E36</f>
        <v>111</v>
      </c>
      <c r="F163" s="6">
        <f>F157+F102+F67</f>
        <v>12</v>
      </c>
      <c r="G163" s="6">
        <f>G157+G124+G102+G67+G36</f>
        <v>304</v>
      </c>
      <c r="H163" s="51">
        <f>H157+H124+H102+H67+H36</f>
        <v>2863</v>
      </c>
    </row>
    <row r="164" spans="1:8" ht="7.5" customHeight="1" x14ac:dyDescent="0.25">
      <c r="A164" s="39"/>
      <c r="B164" s="39"/>
      <c r="C164" s="13"/>
      <c r="D164" s="39"/>
      <c r="E164" s="13"/>
      <c r="F164" s="13"/>
      <c r="G164" s="13"/>
      <c r="H164" s="39"/>
    </row>
    <row r="165" spans="1:8" x14ac:dyDescent="0.25">
      <c r="A165"/>
      <c r="B165"/>
      <c r="D165"/>
      <c r="H165"/>
    </row>
    <row r="166" spans="1:8" ht="12.75" customHeight="1" x14ac:dyDescent="0.25">
      <c r="A166"/>
      <c r="B166"/>
      <c r="D166"/>
      <c r="H166"/>
    </row>
    <row r="167" spans="1:8" x14ac:dyDescent="0.25">
      <c r="A167"/>
      <c r="B167"/>
      <c r="D167"/>
      <c r="H167"/>
    </row>
    <row r="168" spans="1:8" ht="11.25" customHeight="1" x14ac:dyDescent="0.25">
      <c r="A168"/>
      <c r="B168"/>
      <c r="D168"/>
      <c r="H168"/>
    </row>
    <row r="169" spans="1:8" x14ac:dyDescent="0.25">
      <c r="A169"/>
      <c r="B169"/>
      <c r="D169"/>
      <c r="H169"/>
    </row>
    <row r="170" spans="1:8" ht="8.25" customHeight="1" x14ac:dyDescent="0.25">
      <c r="A170"/>
      <c r="B170"/>
      <c r="D170"/>
      <c r="H170"/>
    </row>
    <row r="171" spans="1:8" x14ac:dyDescent="0.25">
      <c r="A171"/>
      <c r="B171"/>
      <c r="D171"/>
      <c r="H171"/>
    </row>
    <row r="172" spans="1:8" ht="8.25" customHeight="1" x14ac:dyDescent="0.25">
      <c r="A172"/>
      <c r="B172"/>
      <c r="D172"/>
      <c r="H172"/>
    </row>
    <row r="173" spans="1:8" x14ac:dyDescent="0.25">
      <c r="A173"/>
      <c r="B173"/>
      <c r="D173"/>
      <c r="H173"/>
    </row>
    <row r="174" spans="1:8" ht="8.25" customHeight="1" x14ac:dyDescent="0.25">
      <c r="A174"/>
      <c r="B174"/>
      <c r="D174"/>
      <c r="H174"/>
    </row>
    <row r="175" spans="1:8" x14ac:dyDescent="0.25">
      <c r="A175"/>
      <c r="B175"/>
      <c r="D175"/>
      <c r="H175"/>
    </row>
    <row r="176" spans="1:8" ht="8.25" customHeight="1" x14ac:dyDescent="0.25">
      <c r="A176"/>
      <c r="B176"/>
      <c r="D176"/>
      <c r="H176"/>
    </row>
    <row r="177" spans="1:8" x14ac:dyDescent="0.25">
      <c r="A177"/>
      <c r="B177"/>
      <c r="D177"/>
      <c r="H177"/>
    </row>
    <row r="178" spans="1:8" ht="8.25" customHeight="1" x14ac:dyDescent="0.25">
      <c r="A178"/>
      <c r="B178"/>
      <c r="D178"/>
      <c r="H178"/>
    </row>
    <row r="179" spans="1:8" x14ac:dyDescent="0.25">
      <c r="A179"/>
      <c r="B179"/>
      <c r="D179"/>
      <c r="H179"/>
    </row>
    <row r="180" spans="1:8" ht="15.75" x14ac:dyDescent="0.25">
      <c r="A180" s="39"/>
      <c r="B180" s="39"/>
      <c r="C180" s="13"/>
      <c r="D180" s="31"/>
      <c r="E180" s="31"/>
      <c r="F180" s="31"/>
      <c r="G180" s="31"/>
      <c r="H180" s="31"/>
    </row>
    <row r="181" spans="1:8" x14ac:dyDescent="0.25">
      <c r="A181" s="39"/>
      <c r="B181" s="39"/>
      <c r="C181" s="13"/>
    </row>
    <row r="182" spans="1:8" x14ac:dyDescent="0.25">
      <c r="A182" s="39"/>
      <c r="B182" s="39"/>
      <c r="C182" s="13"/>
    </row>
    <row r="183" spans="1:8" x14ac:dyDescent="0.25">
      <c r="A183" s="39"/>
      <c r="B183" s="39"/>
      <c r="C183" s="13"/>
    </row>
  </sheetData>
  <mergeCells count="52">
    <mergeCell ref="B2:H2"/>
    <mergeCell ref="B3:H3"/>
    <mergeCell ref="B1:C1"/>
    <mergeCell ref="E1:H1"/>
    <mergeCell ref="B4:B5"/>
    <mergeCell ref="C4:C5"/>
    <mergeCell ref="D4:F4"/>
    <mergeCell ref="G4:H4"/>
    <mergeCell ref="D17:D18"/>
    <mergeCell ref="G17:G18"/>
    <mergeCell ref="H17:H18"/>
    <mergeCell ref="E17:E18"/>
    <mergeCell ref="F17:F18"/>
    <mergeCell ref="D26:D27"/>
    <mergeCell ref="E26:E27"/>
    <mergeCell ref="G26:G27"/>
    <mergeCell ref="F26:F27"/>
    <mergeCell ref="D39:F39"/>
    <mergeCell ref="G39:H39"/>
    <mergeCell ref="H26:H27"/>
    <mergeCell ref="B38:H38"/>
    <mergeCell ref="B39:B40"/>
    <mergeCell ref="C39:C40"/>
    <mergeCell ref="B158:C158"/>
    <mergeCell ref="B127:B128"/>
    <mergeCell ref="C127:C128"/>
    <mergeCell ref="D127:F127"/>
    <mergeCell ref="G127:H127"/>
    <mergeCell ref="A126:H126"/>
    <mergeCell ref="B70:B71"/>
    <mergeCell ref="C70:C71"/>
    <mergeCell ref="A69:H69"/>
    <mergeCell ref="B68:C68"/>
    <mergeCell ref="D52:D53"/>
    <mergeCell ref="D70:F70"/>
    <mergeCell ref="G70:H70"/>
    <mergeCell ref="E52:E53"/>
    <mergeCell ref="F52:F53"/>
    <mergeCell ref="H52:H53"/>
    <mergeCell ref="G52:G53"/>
    <mergeCell ref="H99:H100"/>
    <mergeCell ref="D99:D100"/>
    <mergeCell ref="E99:E100"/>
    <mergeCell ref="F99:F100"/>
    <mergeCell ref="G99:G100"/>
    <mergeCell ref="B125:C125"/>
    <mergeCell ref="B103:C103"/>
    <mergeCell ref="A104:H104"/>
    <mergeCell ref="B105:B106"/>
    <mergeCell ref="C105:C106"/>
    <mergeCell ref="D105:F105"/>
    <mergeCell ref="G105:H105"/>
  </mergeCells>
  <phoneticPr fontId="10" type="noConversion"/>
  <pageMargins left="0.70866141732283472" right="0.31496062992125984" top="0.74803149606299213" bottom="0.74803149606299213" header="0.31496062992125984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ВАРИАНТ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2012-11-28T09:22:49Z</cp:lastPrinted>
  <dcterms:created xsi:type="dcterms:W3CDTF">2006-09-16T00:00:00Z</dcterms:created>
  <dcterms:modified xsi:type="dcterms:W3CDTF">2012-11-29T07:04:24Z</dcterms:modified>
</cp:coreProperties>
</file>